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028" windowHeight="24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I24" i="1"/>
  <c r="L174" i="1" l="1"/>
  <c r="L173" i="1" l="1"/>
  <c r="H164" i="1"/>
  <c r="I164" i="1"/>
  <c r="J164" i="1"/>
  <c r="K164" i="1"/>
  <c r="M164" i="1"/>
  <c r="N164" i="1"/>
  <c r="O164" i="1"/>
  <c r="P164" i="1"/>
  <c r="Q164" i="1"/>
  <c r="R164" i="1"/>
  <c r="S164" i="1"/>
  <c r="T164" i="1"/>
  <c r="L156" i="1"/>
  <c r="H155" i="1"/>
  <c r="I155" i="1"/>
  <c r="J155" i="1"/>
  <c r="K155" i="1"/>
  <c r="K156" i="1" s="1"/>
  <c r="M155" i="1"/>
  <c r="N155" i="1"/>
  <c r="O155" i="1"/>
  <c r="P155" i="1"/>
  <c r="Q155" i="1"/>
  <c r="R155" i="1"/>
  <c r="S155" i="1"/>
  <c r="T155" i="1"/>
  <c r="H147" i="1"/>
  <c r="H156" i="1" s="1"/>
  <c r="J147" i="1"/>
  <c r="K147" i="1"/>
  <c r="M147" i="1"/>
  <c r="N147" i="1"/>
  <c r="O147" i="1"/>
  <c r="P147" i="1"/>
  <c r="Q147" i="1"/>
  <c r="R147" i="1"/>
  <c r="S147" i="1"/>
  <c r="T147" i="1"/>
  <c r="L140" i="1"/>
  <c r="H140" i="1"/>
  <c r="H130" i="1"/>
  <c r="J130" i="1"/>
  <c r="J140" i="1" s="1"/>
  <c r="K130" i="1"/>
  <c r="M130" i="1"/>
  <c r="N130" i="1"/>
  <c r="O130" i="1"/>
  <c r="P130" i="1"/>
  <c r="Q130" i="1"/>
  <c r="R130" i="1"/>
  <c r="S130" i="1"/>
  <c r="T130" i="1"/>
  <c r="L123" i="1"/>
  <c r="H113" i="1"/>
  <c r="H123" i="1" s="1"/>
  <c r="J113" i="1"/>
  <c r="K113" i="1"/>
  <c r="M113" i="1"/>
  <c r="N113" i="1"/>
  <c r="O113" i="1"/>
  <c r="P113" i="1"/>
  <c r="Q113" i="1"/>
  <c r="R113" i="1"/>
  <c r="S113" i="1"/>
  <c r="T113" i="1"/>
  <c r="L105" i="1"/>
  <c r="J105" i="1"/>
  <c r="H95" i="1"/>
  <c r="I95" i="1"/>
  <c r="I105" i="1" s="1"/>
  <c r="J95" i="1"/>
  <c r="K95" i="1"/>
  <c r="M95" i="1"/>
  <c r="N95" i="1"/>
  <c r="O95" i="1"/>
  <c r="P95" i="1"/>
  <c r="Q95" i="1"/>
  <c r="R95" i="1"/>
  <c r="S95" i="1"/>
  <c r="T95" i="1"/>
  <c r="L88" i="1"/>
  <c r="Q87" i="1"/>
  <c r="R87" i="1"/>
  <c r="R174" i="1" s="1"/>
  <c r="S87" i="1"/>
  <c r="S174" i="1" s="1"/>
  <c r="T87" i="1"/>
  <c r="T174" i="1" s="1"/>
  <c r="H87" i="1"/>
  <c r="I87" i="1"/>
  <c r="J87" i="1"/>
  <c r="J174" i="1" s="1"/>
  <c r="K87" i="1"/>
  <c r="M87" i="1"/>
  <c r="N87" i="1"/>
  <c r="O87" i="1"/>
  <c r="O174" i="1" s="1"/>
  <c r="P87" i="1"/>
  <c r="H79" i="1"/>
  <c r="J79" i="1"/>
  <c r="K79" i="1"/>
  <c r="M79" i="1"/>
  <c r="N79" i="1"/>
  <c r="O79" i="1"/>
  <c r="P79" i="1"/>
  <c r="Q79" i="1"/>
  <c r="R79" i="1"/>
  <c r="S79" i="1"/>
  <c r="T79" i="1"/>
  <c r="L72" i="1"/>
  <c r="I72" i="1"/>
  <c r="H62" i="1"/>
  <c r="H72" i="1" s="1"/>
  <c r="I62" i="1"/>
  <c r="J62" i="1"/>
  <c r="J72" i="1" s="1"/>
  <c r="K62" i="1"/>
  <c r="M62" i="1"/>
  <c r="N62" i="1"/>
  <c r="O62" i="1"/>
  <c r="P62" i="1"/>
  <c r="Q62" i="1"/>
  <c r="R62" i="1"/>
  <c r="S62" i="1"/>
  <c r="T62" i="1"/>
  <c r="L55" i="1"/>
  <c r="H46" i="1"/>
  <c r="I46" i="1"/>
  <c r="I55" i="1" s="1"/>
  <c r="J46" i="1"/>
  <c r="K46" i="1"/>
  <c r="M46" i="1"/>
  <c r="N46" i="1"/>
  <c r="O46" i="1"/>
  <c r="P46" i="1"/>
  <c r="Q46" i="1"/>
  <c r="R46" i="1"/>
  <c r="S46" i="1"/>
  <c r="S55" i="1" s="1"/>
  <c r="T46" i="1"/>
  <c r="L39" i="1"/>
  <c r="H29" i="1"/>
  <c r="J29" i="1"/>
  <c r="J39" i="1" s="1"/>
  <c r="K29" i="1"/>
  <c r="M29" i="1"/>
  <c r="N29" i="1"/>
  <c r="O29" i="1"/>
  <c r="P29" i="1"/>
  <c r="Q29" i="1"/>
  <c r="R29" i="1"/>
  <c r="S29" i="1"/>
  <c r="T29" i="1"/>
  <c r="H11" i="1"/>
  <c r="H21" i="1" s="1"/>
  <c r="I11" i="1"/>
  <c r="I21" i="1" s="1"/>
  <c r="J11" i="1"/>
  <c r="J21" i="1" s="1"/>
  <c r="K11" i="1"/>
  <c r="K21" i="1" s="1"/>
  <c r="M11" i="1"/>
  <c r="M21" i="1" s="1"/>
  <c r="N11" i="1"/>
  <c r="N21" i="1" s="1"/>
  <c r="O11" i="1"/>
  <c r="O21" i="1" s="1"/>
  <c r="P11" i="1"/>
  <c r="P21" i="1" s="1"/>
  <c r="Q11" i="1"/>
  <c r="Q21" i="1" s="1"/>
  <c r="R11" i="1"/>
  <c r="R21" i="1" s="1"/>
  <c r="S11" i="1"/>
  <c r="S21" i="1" s="1"/>
  <c r="T11" i="1"/>
  <c r="T21" i="1" s="1"/>
  <c r="H88" i="1" l="1"/>
  <c r="P174" i="1"/>
  <c r="Q156" i="1"/>
  <c r="Q174" i="1"/>
  <c r="H174" i="1"/>
  <c r="N174" i="1"/>
  <c r="M174" i="1"/>
  <c r="K174" i="1"/>
  <c r="I174" i="1"/>
  <c r="S123" i="1"/>
  <c r="K173" i="1"/>
  <c r="J173" i="1"/>
  <c r="J123" i="1"/>
  <c r="P123" i="1"/>
  <c r="J156" i="1"/>
  <c r="H105" i="1"/>
  <c r="K72" i="1"/>
  <c r="K39" i="1"/>
  <c r="H39" i="1"/>
  <c r="I173" i="1"/>
  <c r="H173" i="1"/>
  <c r="K140" i="1"/>
  <c r="K123" i="1"/>
  <c r="K105" i="1"/>
  <c r="T88" i="1"/>
  <c r="J88" i="1"/>
  <c r="P88" i="1"/>
  <c r="K55" i="1"/>
  <c r="J55" i="1"/>
  <c r="H55" i="1"/>
  <c r="T173" i="1"/>
  <c r="O173" i="1"/>
  <c r="M173" i="1"/>
  <c r="N173" i="1"/>
  <c r="P156" i="1"/>
  <c r="O156" i="1"/>
  <c r="M156" i="1"/>
  <c r="T156" i="1"/>
  <c r="S140" i="1"/>
  <c r="R140" i="1"/>
  <c r="Q140" i="1"/>
  <c r="P140" i="1"/>
  <c r="R123" i="1"/>
  <c r="O123" i="1"/>
  <c r="T123" i="1"/>
  <c r="M123" i="1"/>
  <c r="Q123" i="1"/>
  <c r="T105" i="1"/>
  <c r="P105" i="1"/>
  <c r="O105" i="1"/>
  <c r="M105" i="1"/>
  <c r="S173" i="1"/>
  <c r="R173" i="1"/>
  <c r="Q173" i="1"/>
  <c r="P173" i="1"/>
  <c r="O88" i="1"/>
  <c r="K88" i="1"/>
  <c r="M88" i="1"/>
  <c r="N140" i="1"/>
  <c r="M140" i="1"/>
  <c r="O140" i="1"/>
  <c r="T140" i="1"/>
  <c r="P72" i="1"/>
  <c r="N123" i="1"/>
  <c r="M72" i="1"/>
  <c r="T72" i="1"/>
  <c r="O72" i="1"/>
  <c r="T55" i="1"/>
  <c r="M55" i="1"/>
  <c r="P55" i="1"/>
  <c r="O55" i="1"/>
  <c r="T39" i="1"/>
  <c r="P39" i="1"/>
  <c r="O39" i="1"/>
  <c r="M39" i="1"/>
  <c r="N156" i="1"/>
  <c r="R55" i="1"/>
  <c r="S88" i="1"/>
  <c r="R88" i="1"/>
  <c r="N88" i="1"/>
  <c r="S105" i="1"/>
  <c r="R105" i="1"/>
  <c r="S72" i="1"/>
  <c r="Q72" i="1"/>
  <c r="R72" i="1"/>
  <c r="Q55" i="1"/>
  <c r="S39" i="1"/>
  <c r="S156" i="1"/>
  <c r="R156" i="1"/>
  <c r="Q105" i="1"/>
  <c r="N105" i="1"/>
  <c r="N72" i="1"/>
  <c r="N55" i="1"/>
  <c r="N39" i="1"/>
  <c r="Q88" i="1"/>
  <c r="R39" i="1"/>
  <c r="Q39" i="1"/>
  <c r="I143" i="1"/>
  <c r="I147" i="1" s="1"/>
  <c r="I156" i="1" s="1"/>
  <c r="I126" i="1" l="1"/>
  <c r="I130" i="1" s="1"/>
  <c r="I140" i="1" s="1"/>
  <c r="I109" i="1"/>
  <c r="I113" i="1" s="1"/>
  <c r="I123" i="1" s="1"/>
  <c r="I75" i="1"/>
  <c r="I79" i="1" s="1"/>
  <c r="I88" i="1" s="1"/>
  <c r="I29" i="1" l="1"/>
  <c r="I39" i="1" s="1"/>
  <c r="G155" i="1" l="1"/>
  <c r="G29" i="1"/>
  <c r="G87" i="1"/>
  <c r="G174" i="1" l="1"/>
  <c r="G164" i="1"/>
  <c r="G147" i="1"/>
  <c r="G130" i="1"/>
  <c r="G113" i="1"/>
  <c r="G95" i="1"/>
  <c r="G79" i="1"/>
  <c r="G62" i="1"/>
  <c r="G46" i="1"/>
  <c r="G11" i="1"/>
  <c r="G21" i="1" s="1"/>
  <c r="G123" i="1" l="1"/>
  <c r="G140" i="1"/>
  <c r="G105" i="1"/>
  <c r="G88" i="1"/>
  <c r="G173" i="1"/>
  <c r="G156" i="1"/>
  <c r="G72" i="1"/>
  <c r="G55" i="1"/>
  <c r="G39" i="1"/>
</calcChain>
</file>

<file path=xl/sharedStrings.xml><?xml version="1.0" encoding="utf-8"?>
<sst xmlns="http://schemas.openxmlformats.org/spreadsheetml/2006/main" count="209" uniqueCount="98">
  <si>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</si>
  <si>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</si>
  <si>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</si>
  <si>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</si>
  <si>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</si>
  <si>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</si>
  <si>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</si>
  <si>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</si>
  <si>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</si>
  <si>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</si>
  <si>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итого за завтрак</t>
  </si>
  <si>
    <t>обед</t>
  </si>
  <si>
    <t>итого за обед</t>
  </si>
  <si>
    <t>День 1</t>
  </si>
  <si>
    <t>итого за день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</si>
  <si>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</si>
  <si>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</si>
  <si>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</si>
  <si>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</si>
  <si>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</si>
  <si>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</si>
  <si>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</si>
  <si>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</si>
  <si>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</si>
  <si>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среднее значение за период</t>
  </si>
  <si>
    <t>Каша жидкая молочная из манной крупы</t>
  </si>
  <si>
    <t>Чай с сахаром</t>
  </si>
  <si>
    <t>Яблоко свежее</t>
  </si>
  <si>
    <t>Соль йодированная</t>
  </si>
  <si>
    <t>Каша рассыпчатая гречневая</t>
  </si>
  <si>
    <t>Батон нарезной</t>
  </si>
  <si>
    <t>Чай с лимоном</t>
  </si>
  <si>
    <t>Бутерброд с сыром</t>
  </si>
  <si>
    <t>Груша свежая</t>
  </si>
  <si>
    <t>Каша вязкая молочная из риса и пшена</t>
  </si>
  <si>
    <t>Суп картофельный с горохом</t>
  </si>
  <si>
    <t>Компот из свежих яблок</t>
  </si>
  <si>
    <t xml:space="preserve">Йогурт </t>
  </si>
  <si>
    <t>Пюре картофельное</t>
  </si>
  <si>
    <t>Банан свежий</t>
  </si>
  <si>
    <t>Суп крестьянский с рисовой крупой</t>
  </si>
  <si>
    <t>Салат из белокочанной капусты с морковью</t>
  </si>
  <si>
    <t>Сок абрикосовый</t>
  </si>
  <si>
    <t>Бутерброд с повидлом</t>
  </si>
  <si>
    <t>Овощи в нарезке ( помидор свежий)</t>
  </si>
  <si>
    <t>Рагу из птицы</t>
  </si>
  <si>
    <t>Яйцо отварное</t>
  </si>
  <si>
    <t>Суп рыбный</t>
  </si>
  <si>
    <t>Плов из кур</t>
  </si>
  <si>
    <t xml:space="preserve">Котлеты рубленые из птицы </t>
  </si>
  <si>
    <t>Запеканка манная с изюмом и сметаной</t>
  </si>
  <si>
    <t>Какао с молоком сгущенным</t>
  </si>
  <si>
    <t>Винегрет овощной с растительным маслом</t>
  </si>
  <si>
    <t>Суп с макаронными изделиями и картофелем на куринном бульоне</t>
  </si>
  <si>
    <t>Сосиска отварная</t>
  </si>
  <si>
    <t>Суп молочный с макаронными изделиями</t>
  </si>
  <si>
    <t>Хлеб пшеничный с маслом</t>
  </si>
  <si>
    <t>Компот из смеси сухофруктов</t>
  </si>
  <si>
    <t xml:space="preserve">Запеканка из творога </t>
  </si>
  <si>
    <t xml:space="preserve">Гуляш </t>
  </si>
  <si>
    <t>Рис отварной</t>
  </si>
  <si>
    <t>Суп картофельный с мясными фрикадельками</t>
  </si>
  <si>
    <t>Рыба припущенная ( минтай) с маслом</t>
  </si>
  <si>
    <t>Кисель из сока натурального</t>
  </si>
  <si>
    <t>Каша пшенная жидкая молочная с маслом сливочным</t>
  </si>
  <si>
    <t>Рассольник ленинградский с крупой пшеничной на мясокостном бульоне</t>
  </si>
  <si>
    <t>Жаркое по-домашнему</t>
  </si>
  <si>
    <t>Борщ с фасолью и картофелем</t>
  </si>
  <si>
    <t>Апельсины с сахаром</t>
  </si>
  <si>
    <t>Оладьи с творогом</t>
  </si>
  <si>
    <t>Бутерброд с сыром российским</t>
  </si>
  <si>
    <t>Бутерброд с п/к колбасой</t>
  </si>
  <si>
    <t>Огурец соленый</t>
  </si>
  <si>
    <t>Огурец свежий</t>
  </si>
  <si>
    <t xml:space="preserve">Макаронные изделия отварные </t>
  </si>
  <si>
    <t>Каша вязкая на молоке из овсяных хлопьев " геркулес"с маслом</t>
  </si>
  <si>
    <t>Каша вязкая молочная из риса с маслом</t>
  </si>
  <si>
    <t>Суп крестьянский с крупой пшенной</t>
  </si>
  <si>
    <t>Сок яблочный</t>
  </si>
  <si>
    <t>Витамины</t>
  </si>
  <si>
    <t>B</t>
  </si>
  <si>
    <t>C</t>
  </si>
  <si>
    <t>A</t>
  </si>
  <si>
    <t>F</t>
  </si>
  <si>
    <t>Минеральные вещества (мг)</t>
  </si>
  <si>
    <t>Са</t>
  </si>
  <si>
    <t>P</t>
  </si>
  <si>
    <t>Fe</t>
  </si>
  <si>
    <t>Щи из свежей капусты с картофелем на мясокостном бульоне</t>
  </si>
  <si>
    <t>Мg</t>
  </si>
  <si>
    <t>Макаронные изделия запеченные с сыром</t>
  </si>
  <si>
    <t>Хлеб Дарницкий</t>
  </si>
  <si>
    <t xml:space="preserve">Соль йодированная </t>
  </si>
  <si>
    <t>Колбаса вареная</t>
  </si>
  <si>
    <t>Салат из сырых овощей</t>
  </si>
  <si>
    <t>Салат из свежих помидоров и огурцов с луком зелёным</t>
  </si>
  <si>
    <t>Утверждаю
 Директор МБОУ "Малышевская СОШ" 
______________ Г.В. Трофимоваа  
01 января 2026 г.</t>
  </si>
  <si>
    <t>Муниципальное бюджетное общеобразовательное учреждение "Малышевская средняя общеобразовательная школа" 
Примерное 10-ти дневное меню питания обучающихся начальных классов на сумму 82 рубля 39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</si>
</sst>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0" fillId="0" borderId="6" xfId="0" applyFill="1" applyBorder="1"/>
    <xf numFmtId="2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174"/>
  <sheetViews>
    <sheetView tabSelected="1" topLeftCell="E138" workbookViewId="0">
      <selection activeCell="K1" sqref="K1"/>
    </sheetView>
  </sheetViews>
  <sheetFormatPr defaultRowHeight="14.4" x14ac:dyDescent="0.3"/>
  <cols>
    <col min="1" max="1" width="1" customWidth="1"/>
    <col min="2" max="3" width="0" hidden="1" customWidth="1"/>
    <col min="4" max="4" width="3.33203125" customWidth="1"/>
    <col min="5" max="5" width="13.44140625" customWidth="1"/>
    <col min="6" max="6" width="57.6640625" customWidth="1"/>
    <col min="10" max="10" width="8.88671875" customWidth="1"/>
    <col min="11" max="11" width="14.5546875" customWidth="1"/>
    <col min="13" max="13" width="8.21875" customWidth="1"/>
    <col min="14" max="14" width="8.44140625" customWidth="1"/>
    <col min="15" max="15" width="8.109375" customWidth="1"/>
    <col min="16" max="16" width="8.6640625" customWidth="1"/>
    <col min="18" max="18" width="8.33203125" customWidth="1"/>
    <col min="19" max="19" width="9" customWidth="1"/>
    <col min="20" max="20" width="9.21875" customWidth="1"/>
  </cols>
  <sheetData>
    <row r="1" spans="5:21" ht="88.8" customHeight="1" x14ac:dyDescent="0.3">
      <c r="E1" s="1"/>
      <c r="F1" s="1"/>
      <c r="O1" s="34" t="s">
        <v>96</v>
      </c>
      <c r="P1" s="34"/>
      <c r="Q1" s="34"/>
      <c r="R1" s="34"/>
      <c r="S1" s="34"/>
      <c r="T1" s="34"/>
    </row>
    <row r="2" spans="5:21" ht="60.6" customHeight="1" x14ac:dyDescent="0.3">
      <c r="E2" s="38" t="s">
        <v>97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5:21" ht="15.6" x14ac:dyDescent="0.3">
      <c r="E3" s="25" t="s">
        <v>0</v>
      </c>
      <c r="F3" s="36" t="s">
        <v>1</v>
      </c>
      <c r="G3" s="36" t="s">
        <v>2</v>
      </c>
      <c r="H3" s="37" t="s">
        <v>3</v>
      </c>
      <c r="I3" s="37"/>
      <c r="J3" s="37"/>
      <c r="K3" s="35" t="s">
        <v>7</v>
      </c>
      <c r="L3" s="35" t="s">
        <v>8</v>
      </c>
      <c r="M3" s="32" t="s">
        <v>79</v>
      </c>
      <c r="N3" s="33"/>
      <c r="O3" s="33"/>
      <c r="P3" s="33"/>
      <c r="Q3" s="32" t="s">
        <v>84</v>
      </c>
      <c r="R3" s="33"/>
      <c r="S3" s="33"/>
      <c r="T3" s="33"/>
    </row>
    <row r="4" spans="5:21" ht="36" customHeight="1" x14ac:dyDescent="0.3">
      <c r="E4" s="25"/>
      <c r="F4" s="36"/>
      <c r="G4" s="36"/>
      <c r="H4" s="2" t="s">
        <v>4</v>
      </c>
      <c r="I4" s="2" t="s">
        <v>5</v>
      </c>
      <c r="J4" s="2" t="s">
        <v>6</v>
      </c>
      <c r="K4" s="35"/>
      <c r="L4" s="35"/>
      <c r="M4" s="10" t="s">
        <v>80</v>
      </c>
      <c r="N4" s="10" t="s">
        <v>81</v>
      </c>
      <c r="O4" s="10" t="s">
        <v>82</v>
      </c>
      <c r="P4" s="10" t="s">
        <v>83</v>
      </c>
      <c r="Q4" s="10" t="s">
        <v>85</v>
      </c>
      <c r="R4" s="10" t="s">
        <v>89</v>
      </c>
      <c r="S4" s="10" t="s">
        <v>87</v>
      </c>
      <c r="T4" s="10" t="s">
        <v>86</v>
      </c>
    </row>
    <row r="5" spans="5:21" ht="32.4" customHeight="1" x14ac:dyDescent="0.3">
      <c r="E5" s="29" t="s">
        <v>13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1"/>
    </row>
    <row r="6" spans="5:21" ht="15.6" hidden="1" x14ac:dyDescent="0.3">
      <c r="E6" s="25" t="s">
        <v>9</v>
      </c>
      <c r="F6" s="3" t="s">
        <v>25</v>
      </c>
      <c r="G6" s="3">
        <v>150</v>
      </c>
      <c r="H6" s="3">
        <v>4.34</v>
      </c>
      <c r="I6" s="3">
        <v>7.62</v>
      </c>
      <c r="J6" s="3">
        <v>23</v>
      </c>
      <c r="K6" s="3">
        <v>178.34</v>
      </c>
      <c r="L6" s="3">
        <v>181</v>
      </c>
      <c r="M6" s="21">
        <v>0</v>
      </c>
      <c r="N6" s="21">
        <v>0.83</v>
      </c>
      <c r="O6" s="21">
        <v>0</v>
      </c>
      <c r="P6" s="21">
        <v>0</v>
      </c>
      <c r="Q6" s="21">
        <v>95.05</v>
      </c>
      <c r="R6" s="21">
        <v>14.42</v>
      </c>
      <c r="S6" s="21">
        <v>0.33</v>
      </c>
      <c r="T6" s="21">
        <v>0</v>
      </c>
    </row>
    <row r="7" spans="5:21" ht="15.6" hidden="1" x14ac:dyDescent="0.3">
      <c r="E7" s="25"/>
      <c r="F7" s="3" t="s">
        <v>26</v>
      </c>
      <c r="G7" s="3">
        <v>200</v>
      </c>
      <c r="H7" s="3">
        <v>7.0000000000000007E-2</v>
      </c>
      <c r="I7" s="3">
        <v>0.02</v>
      </c>
      <c r="J7" s="3">
        <v>15</v>
      </c>
      <c r="K7" s="3">
        <v>60</v>
      </c>
      <c r="L7" s="3">
        <v>376</v>
      </c>
      <c r="M7" s="21">
        <v>0</v>
      </c>
      <c r="N7" s="21">
        <v>0.03</v>
      </c>
      <c r="O7" s="21">
        <v>0</v>
      </c>
      <c r="P7" s="21">
        <v>0</v>
      </c>
      <c r="Q7" s="21">
        <v>11.1</v>
      </c>
      <c r="R7" s="21">
        <v>1.4</v>
      </c>
      <c r="S7" s="21">
        <v>0.28000000000000003</v>
      </c>
      <c r="T7" s="21">
        <v>0</v>
      </c>
    </row>
    <row r="8" spans="5:21" ht="15.6" hidden="1" x14ac:dyDescent="0.3">
      <c r="E8" s="25"/>
      <c r="F8" s="3" t="s">
        <v>43</v>
      </c>
      <c r="G8" s="3">
        <v>38</v>
      </c>
      <c r="H8" s="3">
        <v>2.3199999999999998</v>
      </c>
      <c r="I8" s="3">
        <v>0.24</v>
      </c>
      <c r="J8" s="3">
        <v>20.260000000000002</v>
      </c>
      <c r="K8" s="3">
        <v>91</v>
      </c>
      <c r="L8" s="3">
        <v>2</v>
      </c>
      <c r="M8" s="21">
        <v>0</v>
      </c>
      <c r="N8" s="21">
        <v>0.01</v>
      </c>
      <c r="O8" s="21">
        <v>0</v>
      </c>
      <c r="P8" s="21">
        <v>0</v>
      </c>
      <c r="Q8" s="21">
        <v>6.96</v>
      </c>
      <c r="R8" s="21">
        <v>4.92</v>
      </c>
      <c r="S8" s="21">
        <v>0.41</v>
      </c>
      <c r="T8" s="21">
        <v>0</v>
      </c>
    </row>
    <row r="9" spans="5:21" ht="15.6" hidden="1" x14ac:dyDescent="0.3">
      <c r="E9" s="25"/>
      <c r="F9" s="4" t="s">
        <v>39</v>
      </c>
      <c r="G9" s="3">
        <v>100</v>
      </c>
      <c r="H9" s="3">
        <v>1.5</v>
      </c>
      <c r="I9" s="3">
        <v>0.5</v>
      </c>
      <c r="J9" s="3">
        <v>21</v>
      </c>
      <c r="K9" s="3">
        <v>96</v>
      </c>
      <c r="L9" s="3">
        <v>338</v>
      </c>
      <c r="M9" s="21">
        <v>0</v>
      </c>
      <c r="N9" s="21">
        <v>10</v>
      </c>
      <c r="O9" s="21">
        <v>0</v>
      </c>
      <c r="P9" s="22">
        <v>0</v>
      </c>
      <c r="Q9" s="21">
        <v>8</v>
      </c>
      <c r="R9" s="21">
        <v>42</v>
      </c>
      <c r="S9" s="21">
        <v>0.6</v>
      </c>
      <c r="T9" s="21">
        <v>0</v>
      </c>
    </row>
    <row r="10" spans="5:21" ht="15.6" hidden="1" x14ac:dyDescent="0.3">
      <c r="E10" s="25"/>
      <c r="F10" s="3" t="s">
        <v>28</v>
      </c>
      <c r="G10" s="3">
        <v>1</v>
      </c>
      <c r="H10" s="3"/>
      <c r="I10" s="3"/>
      <c r="J10" s="3"/>
      <c r="K10" s="3"/>
      <c r="L10" s="3"/>
      <c r="M10" s="21"/>
      <c r="N10" s="21"/>
      <c r="O10" s="21"/>
      <c r="P10" s="21"/>
      <c r="Q10" s="21"/>
      <c r="R10" s="21"/>
      <c r="S10" s="21"/>
      <c r="T10" s="21"/>
    </row>
    <row r="11" spans="5:21" ht="0.6" hidden="1" customHeight="1" x14ac:dyDescent="0.3">
      <c r="E11" s="5" t="s">
        <v>10</v>
      </c>
      <c r="F11" s="6"/>
      <c r="G11" s="7">
        <f>SUM(G6:G10)</f>
        <v>489</v>
      </c>
      <c r="H11" s="7">
        <f t="shared" ref="H11:T11" si="0">SUM(H6:H10)</f>
        <v>8.23</v>
      </c>
      <c r="I11" s="7">
        <f t="shared" si="0"/>
        <v>8.379999999999999</v>
      </c>
      <c r="J11" s="7">
        <f t="shared" si="0"/>
        <v>79.260000000000005</v>
      </c>
      <c r="K11" s="7">
        <f t="shared" si="0"/>
        <v>425.34000000000003</v>
      </c>
      <c r="L11" s="7"/>
      <c r="M11" s="7">
        <f t="shared" si="0"/>
        <v>0</v>
      </c>
      <c r="N11" s="7">
        <f t="shared" si="0"/>
        <v>10.87</v>
      </c>
      <c r="O11" s="7">
        <f t="shared" si="0"/>
        <v>0</v>
      </c>
      <c r="P11" s="7">
        <f t="shared" si="0"/>
        <v>0</v>
      </c>
      <c r="Q11" s="7">
        <f t="shared" si="0"/>
        <v>121.10999999999999</v>
      </c>
      <c r="R11" s="7">
        <f t="shared" si="0"/>
        <v>62.74</v>
      </c>
      <c r="S11" s="7">
        <f t="shared" si="0"/>
        <v>1.62</v>
      </c>
      <c r="T11" s="7">
        <f t="shared" si="0"/>
        <v>0</v>
      </c>
    </row>
    <row r="12" spans="5:21" ht="15.6" x14ac:dyDescent="0.3">
      <c r="E12" s="25" t="s">
        <v>11</v>
      </c>
      <c r="F12" s="8" t="s">
        <v>41</v>
      </c>
      <c r="G12" s="3">
        <v>60</v>
      </c>
      <c r="H12" s="3">
        <v>0.79</v>
      </c>
      <c r="I12" s="3">
        <v>1.95</v>
      </c>
      <c r="J12" s="3">
        <v>3.9</v>
      </c>
      <c r="K12" s="3">
        <v>36.24</v>
      </c>
      <c r="L12" s="3">
        <v>45</v>
      </c>
      <c r="M12" s="21">
        <v>0</v>
      </c>
      <c r="N12" s="21">
        <v>10.210000000000001</v>
      </c>
      <c r="O12" s="21">
        <v>0</v>
      </c>
      <c r="P12" s="21">
        <v>0</v>
      </c>
      <c r="Q12" s="21">
        <v>14.98</v>
      </c>
      <c r="R12" s="21">
        <v>9.0500000000000007</v>
      </c>
      <c r="S12" s="21">
        <v>0.28000000000000003</v>
      </c>
      <c r="T12" s="21">
        <v>0</v>
      </c>
      <c r="U12" s="23"/>
    </row>
    <row r="13" spans="5:21" ht="31.2" x14ac:dyDescent="0.3">
      <c r="E13" s="25"/>
      <c r="F13" s="4" t="s">
        <v>65</v>
      </c>
      <c r="G13" s="3">
        <v>250</v>
      </c>
      <c r="H13" s="3">
        <v>2.82</v>
      </c>
      <c r="I13" s="3">
        <v>5.29</v>
      </c>
      <c r="J13" s="3">
        <v>11.98</v>
      </c>
      <c r="K13" s="3">
        <v>142.25</v>
      </c>
      <c r="L13" s="3">
        <v>96</v>
      </c>
      <c r="M13" s="21">
        <v>0</v>
      </c>
      <c r="N13" s="21">
        <v>8.3800000000000008</v>
      </c>
      <c r="O13" s="21">
        <v>0</v>
      </c>
      <c r="P13" s="21">
        <v>0</v>
      </c>
      <c r="Q13" s="21">
        <v>31.15</v>
      </c>
      <c r="R13" s="21">
        <v>24.18</v>
      </c>
      <c r="S13" s="21">
        <v>0.93</v>
      </c>
      <c r="T13" s="21">
        <v>0</v>
      </c>
    </row>
    <row r="14" spans="5:21" ht="15.6" x14ac:dyDescent="0.3">
      <c r="E14" s="25"/>
      <c r="F14" s="4" t="s">
        <v>38</v>
      </c>
      <c r="G14" s="3">
        <v>150</v>
      </c>
      <c r="H14" s="3">
        <v>3.07</v>
      </c>
      <c r="I14" s="3">
        <v>0.02</v>
      </c>
      <c r="J14" s="3">
        <v>20.440000000000001</v>
      </c>
      <c r="K14" s="3">
        <v>137.25</v>
      </c>
      <c r="L14" s="3">
        <v>312</v>
      </c>
      <c r="M14" s="21">
        <v>0</v>
      </c>
      <c r="N14" s="21">
        <v>18.16</v>
      </c>
      <c r="O14" s="21">
        <v>0</v>
      </c>
      <c r="P14" s="21">
        <v>0</v>
      </c>
      <c r="Q14" s="21">
        <v>36.979999999999997</v>
      </c>
      <c r="R14" s="21">
        <v>27.75</v>
      </c>
      <c r="S14" s="21">
        <v>0.01</v>
      </c>
      <c r="T14" s="21">
        <v>0</v>
      </c>
    </row>
    <row r="15" spans="5:21" ht="15.6" x14ac:dyDescent="0.3">
      <c r="E15" s="25"/>
      <c r="F15" s="4" t="s">
        <v>59</v>
      </c>
      <c r="G15" s="3">
        <v>100</v>
      </c>
      <c r="H15" s="3">
        <v>14.55</v>
      </c>
      <c r="I15" s="3">
        <v>16.79</v>
      </c>
      <c r="J15" s="3">
        <v>2.89</v>
      </c>
      <c r="K15" s="3">
        <v>221</v>
      </c>
      <c r="L15" s="3">
        <v>260</v>
      </c>
      <c r="M15" s="21">
        <v>0</v>
      </c>
      <c r="N15" s="21">
        <v>0.92</v>
      </c>
      <c r="O15" s="21">
        <v>0</v>
      </c>
      <c r="P15" s="21">
        <v>0</v>
      </c>
      <c r="Q15" s="21">
        <v>21.81</v>
      </c>
      <c r="R15" s="21">
        <v>22.03</v>
      </c>
      <c r="S15" s="21">
        <v>3.06</v>
      </c>
      <c r="T15" s="21">
        <v>0</v>
      </c>
    </row>
    <row r="16" spans="5:21" ht="15.6" x14ac:dyDescent="0.3">
      <c r="E16" s="25"/>
      <c r="F16" s="3" t="s">
        <v>78</v>
      </c>
      <c r="G16" s="3">
        <v>200</v>
      </c>
      <c r="H16" s="3">
        <v>1</v>
      </c>
      <c r="I16" s="3">
        <v>0</v>
      </c>
      <c r="J16" s="3">
        <v>20.2</v>
      </c>
      <c r="K16" s="3">
        <v>84.8</v>
      </c>
      <c r="L16" s="3">
        <v>389</v>
      </c>
      <c r="M16" s="21">
        <v>0</v>
      </c>
      <c r="N16" s="21">
        <v>6</v>
      </c>
      <c r="O16" s="21">
        <v>0</v>
      </c>
      <c r="P16" s="21">
        <v>0</v>
      </c>
      <c r="Q16" s="21">
        <v>14</v>
      </c>
      <c r="R16" s="21">
        <v>8</v>
      </c>
      <c r="S16" s="21">
        <v>2.8</v>
      </c>
      <c r="T16" s="21">
        <v>0</v>
      </c>
    </row>
    <row r="17" spans="5:20" ht="15.6" x14ac:dyDescent="0.3">
      <c r="E17" s="25"/>
      <c r="F17" s="3" t="s">
        <v>30</v>
      </c>
      <c r="G17" s="3">
        <v>30</v>
      </c>
      <c r="H17" s="3">
        <v>2.25</v>
      </c>
      <c r="I17" s="3">
        <v>0.9</v>
      </c>
      <c r="J17" s="3">
        <v>15.3</v>
      </c>
      <c r="K17" s="3">
        <v>78</v>
      </c>
      <c r="L17" s="3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</row>
    <row r="18" spans="5:20" ht="15.6" x14ac:dyDescent="0.3">
      <c r="E18" s="25"/>
      <c r="F18" s="3" t="s">
        <v>91</v>
      </c>
      <c r="G18" s="3">
        <v>30</v>
      </c>
      <c r="H18" s="3">
        <v>1.8</v>
      </c>
      <c r="I18" s="3">
        <v>0.3</v>
      </c>
      <c r="J18" s="3">
        <v>10.8</v>
      </c>
      <c r="K18" s="3">
        <v>54</v>
      </c>
      <c r="L18" s="3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</row>
    <row r="19" spans="5:20" ht="15.6" x14ac:dyDescent="0.3">
      <c r="E19" s="25"/>
      <c r="F19" s="4" t="s">
        <v>28</v>
      </c>
      <c r="G19" s="9">
        <v>1</v>
      </c>
      <c r="H19" s="3"/>
      <c r="I19" s="3"/>
      <c r="J19" s="3"/>
      <c r="K19" s="3"/>
      <c r="L19" s="3"/>
      <c r="M19" s="21"/>
      <c r="N19" s="21"/>
      <c r="O19" s="21"/>
      <c r="P19" s="21"/>
      <c r="Q19" s="21"/>
      <c r="R19" s="21"/>
      <c r="S19" s="21"/>
      <c r="T19" s="21"/>
    </row>
    <row r="20" spans="5:20" ht="20.399999999999999" customHeight="1" x14ac:dyDescent="0.3">
      <c r="E20" s="2" t="s">
        <v>12</v>
      </c>
      <c r="F20" s="6"/>
      <c r="G20" s="6">
        <v>821</v>
      </c>
      <c r="H20" s="6">
        <v>26.28</v>
      </c>
      <c r="I20" s="6">
        <v>25.249999999999996</v>
      </c>
      <c r="J20" s="6">
        <v>85.509999999999991</v>
      </c>
      <c r="K20" s="6">
        <v>753.54</v>
      </c>
      <c r="L20" s="6">
        <v>0</v>
      </c>
      <c r="M20" s="6">
        <v>0</v>
      </c>
      <c r="N20" s="6">
        <v>43.67</v>
      </c>
      <c r="O20" s="6">
        <v>0</v>
      </c>
      <c r="P20" s="6">
        <v>0</v>
      </c>
      <c r="Q20" s="6">
        <v>118.91999999999999</v>
      </c>
      <c r="R20" s="6">
        <v>91.01</v>
      </c>
      <c r="S20" s="6">
        <v>7.08</v>
      </c>
      <c r="T20" s="6">
        <v>0</v>
      </c>
    </row>
    <row r="21" spans="5:20" ht="0.6" hidden="1" customHeight="1" x14ac:dyDescent="0.3">
      <c r="E21" s="10" t="s">
        <v>14</v>
      </c>
      <c r="F21" s="6"/>
      <c r="G21" s="6">
        <f>G11+G20</f>
        <v>1310</v>
      </c>
      <c r="H21" s="6">
        <f t="shared" ref="H21:Q21" si="1">H11+H20</f>
        <v>34.510000000000005</v>
      </c>
      <c r="I21" s="6">
        <f t="shared" si="1"/>
        <v>33.629999999999995</v>
      </c>
      <c r="J21" s="6">
        <f t="shared" si="1"/>
        <v>164.76999999999998</v>
      </c>
      <c r="K21" s="6">
        <f t="shared" si="1"/>
        <v>1178.8800000000001</v>
      </c>
      <c r="L21" s="6">
        <f t="shared" si="1"/>
        <v>0</v>
      </c>
      <c r="M21" s="6">
        <f t="shared" si="1"/>
        <v>0</v>
      </c>
      <c r="N21" s="6">
        <f t="shared" si="1"/>
        <v>54.54</v>
      </c>
      <c r="O21" s="6">
        <f t="shared" si="1"/>
        <v>0</v>
      </c>
      <c r="P21" s="6">
        <f t="shared" si="1"/>
        <v>0</v>
      </c>
      <c r="Q21" s="6">
        <f t="shared" si="1"/>
        <v>240.02999999999997</v>
      </c>
      <c r="R21" s="6">
        <f t="shared" ref="R21" si="2">R11+R20</f>
        <v>153.75</v>
      </c>
      <c r="S21" s="6">
        <f t="shared" ref="S21" si="3">S11+S20</f>
        <v>8.6999999999999993</v>
      </c>
      <c r="T21" s="6">
        <f t="shared" ref="T21" si="4">T11+T20</f>
        <v>0</v>
      </c>
    </row>
    <row r="22" spans="5:20" ht="32.4" customHeight="1" x14ac:dyDescent="0.3">
      <c r="E22" s="29" t="s">
        <v>15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1"/>
    </row>
    <row r="23" spans="5:20" ht="15.6" hidden="1" x14ac:dyDescent="0.3">
      <c r="E23" s="25" t="s">
        <v>9</v>
      </c>
      <c r="F23" s="4" t="s">
        <v>46</v>
      </c>
      <c r="G23" s="3">
        <v>40</v>
      </c>
      <c r="H23" s="3">
        <v>5.08</v>
      </c>
      <c r="I23" s="3">
        <v>4.5999999999999996</v>
      </c>
      <c r="J23" s="3">
        <v>0.28000000000000003</v>
      </c>
      <c r="K23" s="3">
        <v>63</v>
      </c>
      <c r="L23" s="3">
        <v>210</v>
      </c>
      <c r="M23" s="21">
        <v>0</v>
      </c>
      <c r="N23" s="21">
        <v>0</v>
      </c>
      <c r="O23" s="21">
        <v>0</v>
      </c>
      <c r="P23" s="21">
        <v>0</v>
      </c>
      <c r="Q23" s="21">
        <v>22</v>
      </c>
      <c r="R23" s="21">
        <v>4.8</v>
      </c>
      <c r="S23" s="21">
        <v>1</v>
      </c>
      <c r="T23" s="21">
        <v>0</v>
      </c>
    </row>
    <row r="24" spans="5:20" ht="15.6" hidden="1" x14ac:dyDescent="0.3">
      <c r="E24" s="25"/>
      <c r="F24" s="4" t="s">
        <v>31</v>
      </c>
      <c r="G24" s="3">
        <v>200</v>
      </c>
      <c r="H24" s="3">
        <v>0.53</v>
      </c>
      <c r="I24" s="3">
        <f>-P23</f>
        <v>0</v>
      </c>
      <c r="J24" s="3">
        <v>9.8699999999999992</v>
      </c>
      <c r="K24" s="3">
        <v>41.6</v>
      </c>
      <c r="L24" s="3">
        <v>377</v>
      </c>
      <c r="M24" s="21">
        <v>0</v>
      </c>
      <c r="N24" s="21">
        <v>2.13</v>
      </c>
      <c r="O24" s="21">
        <v>0</v>
      </c>
      <c r="P24" s="21">
        <v>0</v>
      </c>
      <c r="Q24" s="21">
        <v>15.33</v>
      </c>
      <c r="R24" s="21">
        <v>12.27</v>
      </c>
      <c r="S24" s="21">
        <v>2.13</v>
      </c>
      <c r="T24" s="21">
        <v>0</v>
      </c>
    </row>
    <row r="25" spans="5:20" ht="15.6" hidden="1" x14ac:dyDescent="0.3">
      <c r="E25" s="25"/>
      <c r="F25" s="4" t="s">
        <v>71</v>
      </c>
      <c r="G25" s="3">
        <v>50</v>
      </c>
      <c r="H25" s="3">
        <v>17.64</v>
      </c>
      <c r="I25" s="3">
        <v>17.05</v>
      </c>
      <c r="J25" s="3">
        <v>41.17</v>
      </c>
      <c r="K25" s="3">
        <v>378.52</v>
      </c>
      <c r="L25" s="3">
        <v>6</v>
      </c>
      <c r="M25" s="21">
        <v>0.2</v>
      </c>
      <c r="N25" s="21">
        <v>0</v>
      </c>
      <c r="O25" s="21">
        <v>0</v>
      </c>
      <c r="P25" s="21">
        <v>0</v>
      </c>
      <c r="Q25" s="21">
        <v>151.16999999999999</v>
      </c>
      <c r="R25" s="21">
        <v>39.700000000000003</v>
      </c>
      <c r="S25" s="21">
        <v>2.2000000000000002</v>
      </c>
      <c r="T25" s="21">
        <v>229.41</v>
      </c>
    </row>
    <row r="26" spans="5:20" ht="15.6" hidden="1" x14ac:dyDescent="0.3">
      <c r="E26" s="25"/>
      <c r="F26" s="4" t="s">
        <v>37</v>
      </c>
      <c r="G26" s="3">
        <v>100</v>
      </c>
      <c r="H26" s="3">
        <v>2.4</v>
      </c>
      <c r="I26" s="3">
        <v>0.3</v>
      </c>
      <c r="J26" s="3">
        <v>17</v>
      </c>
      <c r="K26" s="3">
        <v>80</v>
      </c>
      <c r="L26" s="3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</row>
    <row r="27" spans="5:20" ht="15.6" hidden="1" x14ac:dyDescent="0.3">
      <c r="E27" s="25"/>
      <c r="F27" s="3" t="s">
        <v>33</v>
      </c>
      <c r="G27" s="3">
        <v>100</v>
      </c>
      <c r="H27" s="3">
        <v>0.4</v>
      </c>
      <c r="I27" s="3">
        <v>0.3</v>
      </c>
      <c r="J27" s="3">
        <v>10.3</v>
      </c>
      <c r="K27" s="3">
        <v>47</v>
      </c>
      <c r="L27" s="3">
        <v>338</v>
      </c>
      <c r="M27" s="21">
        <v>0</v>
      </c>
      <c r="N27" s="21">
        <v>5</v>
      </c>
      <c r="O27" s="21">
        <v>0</v>
      </c>
      <c r="P27" s="21">
        <v>0</v>
      </c>
      <c r="Q27" s="21">
        <v>19</v>
      </c>
      <c r="R27" s="21">
        <v>12</v>
      </c>
      <c r="S27" s="21">
        <v>2.2999999999999998</v>
      </c>
      <c r="T27" s="21">
        <v>0</v>
      </c>
    </row>
    <row r="28" spans="5:20" ht="15.6" hidden="1" x14ac:dyDescent="0.3">
      <c r="E28" s="25"/>
      <c r="F28" s="4" t="s">
        <v>92</v>
      </c>
      <c r="G28" s="9">
        <v>1</v>
      </c>
      <c r="H28" s="3"/>
      <c r="I28" s="3"/>
      <c r="J28" s="3"/>
      <c r="K28" s="3"/>
      <c r="L28" s="3"/>
      <c r="M28" s="21"/>
      <c r="N28" s="21"/>
      <c r="O28" s="21"/>
      <c r="P28" s="21"/>
      <c r="Q28" s="21"/>
      <c r="R28" s="21"/>
      <c r="S28" s="21"/>
      <c r="T28" s="21"/>
    </row>
    <row r="29" spans="5:20" ht="28.2" hidden="1" customHeight="1" x14ac:dyDescent="0.3">
      <c r="E29" s="5" t="s">
        <v>10</v>
      </c>
      <c r="F29" s="11"/>
      <c r="G29" s="7">
        <f>SUM(G23:G28)</f>
        <v>491</v>
      </c>
      <c r="H29" s="7">
        <f t="shared" ref="H29:T29" si="5">SUM(H23:H28)</f>
        <v>26.049999999999997</v>
      </c>
      <c r="I29" s="7">
        <f t="shared" si="5"/>
        <v>22.25</v>
      </c>
      <c r="J29" s="7">
        <f t="shared" si="5"/>
        <v>78.61999999999999</v>
      </c>
      <c r="K29" s="7">
        <f t="shared" si="5"/>
        <v>610.12</v>
      </c>
      <c r="L29" s="7">
        <v>0</v>
      </c>
      <c r="M29" s="7">
        <f t="shared" si="5"/>
        <v>0.2</v>
      </c>
      <c r="N29" s="7">
        <f t="shared" si="5"/>
        <v>7.13</v>
      </c>
      <c r="O29" s="7">
        <f t="shared" si="5"/>
        <v>0</v>
      </c>
      <c r="P29" s="7">
        <f t="shared" si="5"/>
        <v>0</v>
      </c>
      <c r="Q29" s="7">
        <f t="shared" si="5"/>
        <v>207.5</v>
      </c>
      <c r="R29" s="7">
        <f t="shared" si="5"/>
        <v>68.77000000000001</v>
      </c>
      <c r="S29" s="7">
        <f t="shared" si="5"/>
        <v>7.63</v>
      </c>
      <c r="T29" s="7">
        <f t="shared" si="5"/>
        <v>229.41</v>
      </c>
    </row>
    <row r="30" spans="5:20" ht="15.6" x14ac:dyDescent="0.3">
      <c r="E30" s="25" t="s">
        <v>11</v>
      </c>
      <c r="F30" s="3" t="s">
        <v>44</v>
      </c>
      <c r="G30" s="3">
        <v>60</v>
      </c>
      <c r="H30" s="3">
        <v>0.66</v>
      </c>
      <c r="I30" s="3">
        <v>0.12</v>
      </c>
      <c r="J30" s="3">
        <v>2.2799999999999998</v>
      </c>
      <c r="K30" s="3">
        <v>13.2</v>
      </c>
      <c r="L30" s="3">
        <v>71</v>
      </c>
      <c r="M30" s="21">
        <v>0</v>
      </c>
      <c r="N30" s="21">
        <v>10.5</v>
      </c>
      <c r="O30" s="21">
        <v>0</v>
      </c>
      <c r="P30" s="21">
        <v>0</v>
      </c>
      <c r="Q30" s="21">
        <v>8.4</v>
      </c>
      <c r="R30" s="21">
        <v>12</v>
      </c>
      <c r="S30" s="21">
        <v>0.54</v>
      </c>
      <c r="T30" s="21">
        <v>0</v>
      </c>
    </row>
    <row r="31" spans="5:20" ht="31.2" x14ac:dyDescent="0.3">
      <c r="E31" s="25"/>
      <c r="F31" s="4" t="s">
        <v>53</v>
      </c>
      <c r="G31" s="3">
        <v>250</v>
      </c>
      <c r="H31" s="3">
        <v>3.37</v>
      </c>
      <c r="I31" s="3">
        <v>2.98</v>
      </c>
      <c r="J31" s="3">
        <v>15.69</v>
      </c>
      <c r="K31" s="3">
        <v>144</v>
      </c>
      <c r="L31" s="3">
        <v>112</v>
      </c>
      <c r="M31" s="21">
        <v>0</v>
      </c>
      <c r="N31" s="21">
        <v>6.08</v>
      </c>
      <c r="O31" s="21">
        <v>0</v>
      </c>
      <c r="P31" s="21">
        <v>0</v>
      </c>
      <c r="Q31" s="21">
        <v>31.5</v>
      </c>
      <c r="R31" s="21">
        <v>23.8</v>
      </c>
      <c r="S31" s="21">
        <v>1</v>
      </c>
      <c r="T31" s="21">
        <v>0</v>
      </c>
    </row>
    <row r="32" spans="5:20" ht="15.6" x14ac:dyDescent="0.3">
      <c r="E32" s="25"/>
      <c r="F32" s="4" t="s">
        <v>49</v>
      </c>
      <c r="G32" s="3">
        <v>110</v>
      </c>
      <c r="H32" s="3">
        <v>15.3</v>
      </c>
      <c r="I32" s="3">
        <v>22.6</v>
      </c>
      <c r="J32" s="3">
        <v>14.8</v>
      </c>
      <c r="K32" s="3">
        <v>324</v>
      </c>
      <c r="L32" s="3">
        <v>295</v>
      </c>
      <c r="M32" s="21">
        <v>0</v>
      </c>
      <c r="N32" s="21">
        <v>1.04</v>
      </c>
      <c r="O32" s="21">
        <v>0</v>
      </c>
      <c r="P32" s="21">
        <v>0</v>
      </c>
      <c r="Q32" s="21">
        <v>55.54</v>
      </c>
      <c r="R32" s="21">
        <v>20.8</v>
      </c>
      <c r="S32" s="21">
        <v>1.42</v>
      </c>
      <c r="T32" s="21">
        <v>0</v>
      </c>
    </row>
    <row r="33" spans="5:20" ht="15.6" x14ac:dyDescent="0.3">
      <c r="E33" s="25"/>
      <c r="F33" s="4" t="s">
        <v>29</v>
      </c>
      <c r="G33" s="3">
        <v>150</v>
      </c>
      <c r="H33" s="3">
        <v>8.93</v>
      </c>
      <c r="I33" s="3">
        <v>6.5</v>
      </c>
      <c r="J33" s="3">
        <v>39.840000000000003</v>
      </c>
      <c r="K33" s="3">
        <v>231.86</v>
      </c>
      <c r="L33" s="3">
        <v>302</v>
      </c>
      <c r="M33" s="21">
        <v>0</v>
      </c>
      <c r="N33" s="21">
        <v>0</v>
      </c>
      <c r="O33" s="21">
        <v>0</v>
      </c>
      <c r="P33" s="21">
        <v>0</v>
      </c>
      <c r="Q33" s="21">
        <v>14.6</v>
      </c>
      <c r="R33" s="21">
        <v>140</v>
      </c>
      <c r="S33" s="21">
        <v>5.01</v>
      </c>
      <c r="T33" s="21">
        <v>0</v>
      </c>
    </row>
    <row r="34" spans="5:20" ht="15.6" x14ac:dyDescent="0.3">
      <c r="E34" s="25"/>
      <c r="F34" s="3" t="s">
        <v>26</v>
      </c>
      <c r="G34" s="3">
        <v>200</v>
      </c>
      <c r="H34" s="3">
        <v>7.0000000000000007E-2</v>
      </c>
      <c r="I34" s="3">
        <v>0.02</v>
      </c>
      <c r="J34" s="3">
        <v>15</v>
      </c>
      <c r="K34" s="3">
        <v>60</v>
      </c>
      <c r="L34" s="3">
        <v>376</v>
      </c>
      <c r="M34" s="21">
        <v>0</v>
      </c>
      <c r="N34" s="21">
        <v>0.03</v>
      </c>
      <c r="O34" s="21">
        <v>0</v>
      </c>
      <c r="P34" s="21">
        <v>0</v>
      </c>
      <c r="Q34" s="21">
        <v>11.1</v>
      </c>
      <c r="R34" s="21">
        <v>1.4</v>
      </c>
      <c r="S34" s="21">
        <v>0.28000000000000003</v>
      </c>
      <c r="T34" s="21">
        <v>0</v>
      </c>
    </row>
    <row r="35" spans="5:20" ht="15.6" x14ac:dyDescent="0.3">
      <c r="E35" s="25"/>
      <c r="F35" s="4" t="s">
        <v>30</v>
      </c>
      <c r="G35" s="3">
        <v>30</v>
      </c>
      <c r="H35" s="3">
        <v>2.25</v>
      </c>
      <c r="I35" s="3">
        <v>0.9</v>
      </c>
      <c r="J35" s="3">
        <v>15.3</v>
      </c>
      <c r="K35" s="3">
        <v>78</v>
      </c>
      <c r="L35" s="3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</row>
    <row r="36" spans="5:20" ht="15.6" x14ac:dyDescent="0.3">
      <c r="E36" s="25"/>
      <c r="F36" s="4" t="s">
        <v>91</v>
      </c>
      <c r="G36" s="3">
        <v>30</v>
      </c>
      <c r="H36" s="3">
        <v>1.8</v>
      </c>
      <c r="I36" s="3">
        <v>0.3</v>
      </c>
      <c r="J36" s="3">
        <v>10.8</v>
      </c>
      <c r="K36" s="3">
        <v>54</v>
      </c>
      <c r="L36" s="3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</row>
    <row r="37" spans="5:20" ht="15.6" x14ac:dyDescent="0.3">
      <c r="E37" s="25"/>
      <c r="F37" s="4" t="s">
        <v>28</v>
      </c>
      <c r="G37" s="9">
        <v>1</v>
      </c>
      <c r="H37" s="3"/>
      <c r="I37" s="3"/>
      <c r="J37" s="3"/>
      <c r="K37" s="3"/>
      <c r="L37" s="3"/>
      <c r="M37" s="21"/>
      <c r="N37" s="21"/>
      <c r="O37" s="21"/>
      <c r="P37" s="21"/>
      <c r="Q37" s="21"/>
      <c r="R37" s="21"/>
      <c r="S37" s="21"/>
      <c r="T37" s="21"/>
    </row>
    <row r="38" spans="5:20" ht="18.600000000000001" customHeight="1" x14ac:dyDescent="0.3">
      <c r="E38" s="2" t="s">
        <v>12</v>
      </c>
      <c r="F38" s="12"/>
      <c r="G38" s="6">
        <v>831</v>
      </c>
      <c r="H38" s="6">
        <v>32.380000000000003</v>
      </c>
      <c r="I38" s="6">
        <v>33.42</v>
      </c>
      <c r="J38" s="6">
        <v>113.71</v>
      </c>
      <c r="K38" s="6">
        <v>905.06</v>
      </c>
      <c r="L38" s="6">
        <v>0</v>
      </c>
      <c r="M38" s="6">
        <v>0</v>
      </c>
      <c r="N38" s="6">
        <v>17.649999999999999</v>
      </c>
      <c r="O38" s="6">
        <v>0</v>
      </c>
      <c r="P38" s="6">
        <v>0</v>
      </c>
      <c r="Q38" s="6">
        <v>121.13999999999999</v>
      </c>
      <c r="R38" s="6">
        <v>198</v>
      </c>
      <c r="S38" s="6">
        <v>8.25</v>
      </c>
      <c r="T38" s="6">
        <v>0</v>
      </c>
    </row>
    <row r="39" spans="5:20" ht="20.399999999999999" hidden="1" customHeight="1" x14ac:dyDescent="0.3">
      <c r="E39" s="10" t="s">
        <v>14</v>
      </c>
      <c r="F39" s="6"/>
      <c r="G39" s="6">
        <f>G29+G38</f>
        <v>1322</v>
      </c>
      <c r="H39" s="6">
        <f t="shared" ref="H39:T39" si="6">H29+H38</f>
        <v>58.43</v>
      </c>
      <c r="I39" s="6">
        <f t="shared" si="6"/>
        <v>55.67</v>
      </c>
      <c r="J39" s="6">
        <f t="shared" si="6"/>
        <v>192.32999999999998</v>
      </c>
      <c r="K39" s="6">
        <f t="shared" si="6"/>
        <v>1515.1799999999998</v>
      </c>
      <c r="L39" s="6">
        <f t="shared" si="6"/>
        <v>0</v>
      </c>
      <c r="M39" s="6">
        <f t="shared" si="6"/>
        <v>0.2</v>
      </c>
      <c r="N39" s="6">
        <f t="shared" si="6"/>
        <v>24.779999999999998</v>
      </c>
      <c r="O39" s="6">
        <f t="shared" si="6"/>
        <v>0</v>
      </c>
      <c r="P39" s="6">
        <f t="shared" si="6"/>
        <v>0</v>
      </c>
      <c r="Q39" s="6">
        <f t="shared" si="6"/>
        <v>328.64</v>
      </c>
      <c r="R39" s="6">
        <f t="shared" si="6"/>
        <v>266.77</v>
      </c>
      <c r="S39" s="6">
        <f t="shared" si="6"/>
        <v>15.879999999999999</v>
      </c>
      <c r="T39" s="6">
        <f t="shared" si="6"/>
        <v>229.41</v>
      </c>
    </row>
    <row r="40" spans="5:20" ht="34.799999999999997" customHeight="1" x14ac:dyDescent="0.3">
      <c r="E40" s="29" t="s">
        <v>16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</row>
    <row r="41" spans="5:20" ht="31.2" hidden="1" x14ac:dyDescent="0.3">
      <c r="E41" s="25" t="s">
        <v>9</v>
      </c>
      <c r="F41" s="8" t="s">
        <v>75</v>
      </c>
      <c r="G41" s="3">
        <v>150</v>
      </c>
      <c r="H41" s="3">
        <v>6.43</v>
      </c>
      <c r="I41" s="3">
        <v>9.6</v>
      </c>
      <c r="J41" s="3">
        <v>28.54</v>
      </c>
      <c r="K41" s="3">
        <v>225.95</v>
      </c>
      <c r="L41" s="3">
        <v>173</v>
      </c>
      <c r="M41" s="21">
        <v>0</v>
      </c>
      <c r="N41" s="21">
        <v>112.73</v>
      </c>
      <c r="O41" s="21">
        <v>0</v>
      </c>
      <c r="P41" s="21">
        <v>0</v>
      </c>
      <c r="Q41" s="21">
        <v>112.73</v>
      </c>
      <c r="R41" s="21">
        <v>51.2</v>
      </c>
      <c r="S41" s="21">
        <v>1.48</v>
      </c>
      <c r="T41" s="21">
        <v>0</v>
      </c>
    </row>
    <row r="42" spans="5:20" ht="15.6" hidden="1" x14ac:dyDescent="0.3">
      <c r="E42" s="25"/>
      <c r="F42" s="3" t="s">
        <v>26</v>
      </c>
      <c r="G42" s="3">
        <v>200</v>
      </c>
      <c r="H42" s="3">
        <v>7.0000000000000007E-2</v>
      </c>
      <c r="I42" s="3">
        <v>0.02</v>
      </c>
      <c r="J42" s="3">
        <v>15</v>
      </c>
      <c r="K42" s="3">
        <v>60</v>
      </c>
      <c r="L42" s="3">
        <v>376</v>
      </c>
      <c r="M42" s="21">
        <v>0</v>
      </c>
      <c r="N42" s="21">
        <v>0.03</v>
      </c>
      <c r="O42" s="21">
        <v>0</v>
      </c>
      <c r="P42" s="21">
        <v>0</v>
      </c>
      <c r="Q42" s="21">
        <v>11.1</v>
      </c>
      <c r="R42" s="21">
        <v>1.4</v>
      </c>
      <c r="S42" s="21">
        <v>0.28000000000000003</v>
      </c>
      <c r="T42" s="21">
        <v>0</v>
      </c>
    </row>
    <row r="43" spans="5:20" ht="15.6" hidden="1" x14ac:dyDescent="0.3">
      <c r="E43" s="25"/>
      <c r="F43" s="4" t="s">
        <v>70</v>
      </c>
      <c r="G43" s="3">
        <v>50</v>
      </c>
      <c r="H43" s="3">
        <v>5.8</v>
      </c>
      <c r="I43" s="3">
        <v>8.3000000000000007</v>
      </c>
      <c r="J43" s="3">
        <v>14.83</v>
      </c>
      <c r="K43" s="3">
        <v>157</v>
      </c>
      <c r="L43" s="3">
        <v>3</v>
      </c>
      <c r="M43" s="21">
        <v>0</v>
      </c>
      <c r="N43" s="21">
        <v>0.11</v>
      </c>
      <c r="O43" s="21">
        <v>0</v>
      </c>
      <c r="P43" s="21">
        <v>0</v>
      </c>
      <c r="Q43" s="21">
        <v>139.19999999999999</v>
      </c>
      <c r="R43" s="21">
        <v>9.4499999999999993</v>
      </c>
      <c r="S43" s="21">
        <v>0.49</v>
      </c>
      <c r="T43" s="21">
        <v>0</v>
      </c>
    </row>
    <row r="44" spans="5:20" ht="15.6" hidden="1" x14ac:dyDescent="0.3">
      <c r="E44" s="25"/>
      <c r="F44" s="3" t="s">
        <v>27</v>
      </c>
      <c r="G44" s="3">
        <v>100</v>
      </c>
      <c r="H44" s="3">
        <v>0.4</v>
      </c>
      <c r="I44" s="3">
        <v>0.4</v>
      </c>
      <c r="J44" s="3">
        <v>9.8000000000000007</v>
      </c>
      <c r="K44" s="3">
        <v>47</v>
      </c>
      <c r="L44" s="3">
        <v>338</v>
      </c>
      <c r="M44" s="21">
        <v>0</v>
      </c>
      <c r="N44" s="21">
        <v>10</v>
      </c>
      <c r="O44" s="21">
        <v>0</v>
      </c>
      <c r="P44" s="21">
        <v>0</v>
      </c>
      <c r="Q44" s="21">
        <v>16</v>
      </c>
      <c r="R44" s="21">
        <v>9</v>
      </c>
      <c r="S44" s="21">
        <v>2.2000000000000002</v>
      </c>
      <c r="T44" s="21">
        <v>0</v>
      </c>
    </row>
    <row r="45" spans="5:20" ht="15.6" hidden="1" x14ac:dyDescent="0.3">
      <c r="E45" s="25"/>
      <c r="F45" s="4" t="s">
        <v>28</v>
      </c>
      <c r="G45" s="3">
        <v>1</v>
      </c>
      <c r="H45" s="3"/>
      <c r="I45" s="3"/>
      <c r="J45" s="3"/>
      <c r="K45" s="3"/>
      <c r="L45" s="3"/>
      <c r="M45" s="21"/>
      <c r="N45" s="21"/>
      <c r="O45" s="21"/>
      <c r="P45" s="21"/>
      <c r="Q45" s="21"/>
      <c r="R45" s="21"/>
      <c r="S45" s="21"/>
      <c r="T45" s="21"/>
    </row>
    <row r="46" spans="5:20" ht="27" hidden="1" customHeight="1" x14ac:dyDescent="0.3">
      <c r="E46" s="5" t="s">
        <v>10</v>
      </c>
      <c r="F46" s="6"/>
      <c r="G46" s="7">
        <f>SUM(G41:G45)</f>
        <v>501</v>
      </c>
      <c r="H46" s="7">
        <f t="shared" ref="H46:T46" si="7">SUM(H41:H45)</f>
        <v>12.700000000000001</v>
      </c>
      <c r="I46" s="7">
        <f t="shared" si="7"/>
        <v>18.32</v>
      </c>
      <c r="J46" s="7">
        <f t="shared" si="7"/>
        <v>68.17</v>
      </c>
      <c r="K46" s="7">
        <f t="shared" si="7"/>
        <v>489.95</v>
      </c>
      <c r="L46" s="7">
        <v>0</v>
      </c>
      <c r="M46" s="7">
        <f t="shared" si="7"/>
        <v>0</v>
      </c>
      <c r="N46" s="7">
        <f t="shared" si="7"/>
        <v>122.87</v>
      </c>
      <c r="O46" s="7">
        <f t="shared" si="7"/>
        <v>0</v>
      </c>
      <c r="P46" s="7">
        <f t="shared" si="7"/>
        <v>0</v>
      </c>
      <c r="Q46" s="7">
        <f t="shared" si="7"/>
        <v>279.02999999999997</v>
      </c>
      <c r="R46" s="7">
        <f t="shared" si="7"/>
        <v>71.05</v>
      </c>
      <c r="S46" s="7">
        <f t="shared" si="7"/>
        <v>4.45</v>
      </c>
      <c r="T46" s="7">
        <f t="shared" si="7"/>
        <v>0</v>
      </c>
    </row>
    <row r="47" spans="5:20" ht="15.6" x14ac:dyDescent="0.3">
      <c r="E47" s="25" t="s">
        <v>11</v>
      </c>
      <c r="F47" s="3" t="s">
        <v>73</v>
      </c>
      <c r="G47" s="3">
        <v>60</v>
      </c>
      <c r="H47" s="3">
        <v>0.66</v>
      </c>
      <c r="I47" s="3">
        <v>0.12</v>
      </c>
      <c r="J47" s="3">
        <v>2.2799999999999998</v>
      </c>
      <c r="K47" s="3">
        <v>13.2</v>
      </c>
      <c r="L47" s="3">
        <v>71</v>
      </c>
      <c r="M47" s="21">
        <v>0</v>
      </c>
      <c r="N47" s="21">
        <v>10.5</v>
      </c>
      <c r="O47" s="21">
        <v>0</v>
      </c>
      <c r="P47" s="21">
        <v>0</v>
      </c>
      <c r="Q47" s="21">
        <v>8.4</v>
      </c>
      <c r="R47" s="21">
        <v>12</v>
      </c>
      <c r="S47" s="21">
        <v>0.54</v>
      </c>
      <c r="T47" s="21">
        <v>0</v>
      </c>
    </row>
    <row r="48" spans="5:20" ht="15.6" x14ac:dyDescent="0.3">
      <c r="E48" s="25"/>
      <c r="F48" s="3" t="s">
        <v>77</v>
      </c>
      <c r="G48" s="3">
        <v>250</v>
      </c>
      <c r="H48" s="3">
        <v>2.2799999999999998</v>
      </c>
      <c r="I48" s="3">
        <v>5.12</v>
      </c>
      <c r="J48" s="3">
        <v>6.09</v>
      </c>
      <c r="K48" s="3">
        <v>111.25</v>
      </c>
      <c r="L48" s="3">
        <v>98</v>
      </c>
      <c r="M48" s="21">
        <v>0</v>
      </c>
      <c r="N48" s="21">
        <v>9.8800000000000008</v>
      </c>
      <c r="O48" s="21">
        <v>0</v>
      </c>
      <c r="P48" s="21">
        <v>0</v>
      </c>
      <c r="Q48" s="21">
        <v>37.880000000000003</v>
      </c>
      <c r="R48" s="21">
        <v>14.18</v>
      </c>
      <c r="S48" s="21">
        <v>0.57999999999999996</v>
      </c>
      <c r="T48" s="21">
        <v>0</v>
      </c>
    </row>
    <row r="49" spans="5:20" ht="15.6" x14ac:dyDescent="0.3">
      <c r="E49" s="25"/>
      <c r="F49" s="4" t="s">
        <v>48</v>
      </c>
      <c r="G49" s="3">
        <v>200</v>
      </c>
      <c r="H49" s="3">
        <v>13.39</v>
      </c>
      <c r="I49" s="3">
        <v>19.11</v>
      </c>
      <c r="J49" s="3">
        <v>36.1</v>
      </c>
      <c r="K49" s="3">
        <v>360.9</v>
      </c>
      <c r="L49" s="3">
        <v>109</v>
      </c>
      <c r="M49" s="21">
        <v>0.11</v>
      </c>
      <c r="N49" s="21">
        <v>3.85</v>
      </c>
      <c r="O49" s="21">
        <v>0</v>
      </c>
      <c r="P49" s="21">
        <v>0</v>
      </c>
      <c r="Q49" s="21">
        <v>27.15</v>
      </c>
      <c r="R49" s="21">
        <v>0</v>
      </c>
      <c r="S49" s="21">
        <v>0.93</v>
      </c>
      <c r="T49" s="21">
        <v>0</v>
      </c>
    </row>
    <row r="50" spans="5:20" ht="15.6" x14ac:dyDescent="0.3">
      <c r="E50" s="25"/>
      <c r="F50" s="4" t="s">
        <v>36</v>
      </c>
      <c r="G50" s="3">
        <v>200</v>
      </c>
      <c r="H50" s="3">
        <v>0.16</v>
      </c>
      <c r="I50" s="3">
        <v>0.16</v>
      </c>
      <c r="J50" s="3">
        <v>27.88</v>
      </c>
      <c r="K50" s="3">
        <v>114.6</v>
      </c>
      <c r="L50" s="3">
        <v>342</v>
      </c>
      <c r="M50" s="21">
        <v>0</v>
      </c>
      <c r="N50" s="21">
        <v>0.9</v>
      </c>
      <c r="O50" s="21">
        <v>0</v>
      </c>
      <c r="P50" s="21">
        <v>0</v>
      </c>
      <c r="Q50" s="21">
        <v>14.18</v>
      </c>
      <c r="R50" s="21">
        <v>5.14</v>
      </c>
      <c r="S50" s="21">
        <v>0.95</v>
      </c>
      <c r="T50" s="21">
        <v>0</v>
      </c>
    </row>
    <row r="51" spans="5:20" ht="15.6" x14ac:dyDescent="0.3">
      <c r="E51" s="25"/>
      <c r="F51" s="4" t="s">
        <v>30</v>
      </c>
      <c r="G51" s="3">
        <v>30</v>
      </c>
      <c r="H51" s="3">
        <v>2.25</v>
      </c>
      <c r="I51" s="3">
        <v>0.9</v>
      </c>
      <c r="J51" s="3">
        <v>15.3</v>
      </c>
      <c r="K51" s="3">
        <v>78</v>
      </c>
      <c r="L51" s="3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</row>
    <row r="52" spans="5:20" ht="15.6" x14ac:dyDescent="0.3">
      <c r="E52" s="25"/>
      <c r="F52" s="4" t="s">
        <v>91</v>
      </c>
      <c r="G52" s="3">
        <v>30</v>
      </c>
      <c r="H52" s="3">
        <v>1.8</v>
      </c>
      <c r="I52" s="3">
        <v>0.3</v>
      </c>
      <c r="J52" s="3">
        <v>10.8</v>
      </c>
      <c r="K52" s="3">
        <v>54</v>
      </c>
      <c r="L52" s="3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</row>
    <row r="53" spans="5:20" ht="15.6" x14ac:dyDescent="0.3">
      <c r="E53" s="25"/>
      <c r="F53" s="4" t="s">
        <v>28</v>
      </c>
      <c r="G53" s="9">
        <v>1</v>
      </c>
      <c r="H53" s="3"/>
      <c r="I53" s="3"/>
      <c r="J53" s="3"/>
      <c r="K53" s="3"/>
      <c r="L53" s="3"/>
      <c r="M53" s="21"/>
      <c r="N53" s="21"/>
      <c r="O53" s="21"/>
      <c r="P53" s="21"/>
      <c r="Q53" s="21"/>
      <c r="R53" s="21"/>
      <c r="S53" s="21"/>
      <c r="T53" s="21"/>
    </row>
    <row r="54" spans="5:20" ht="19.2" customHeight="1" x14ac:dyDescent="0.3">
      <c r="E54" s="2" t="s">
        <v>12</v>
      </c>
      <c r="F54" s="12"/>
      <c r="G54" s="6">
        <v>771</v>
      </c>
      <c r="H54" s="6">
        <v>20.540000000000003</v>
      </c>
      <c r="I54" s="6">
        <v>25.71</v>
      </c>
      <c r="J54" s="6">
        <v>98.449999999999989</v>
      </c>
      <c r="K54" s="6">
        <v>731.94999999999993</v>
      </c>
      <c r="L54" s="6">
        <v>0</v>
      </c>
      <c r="M54" s="6">
        <v>0.11</v>
      </c>
      <c r="N54" s="6">
        <v>25.130000000000003</v>
      </c>
      <c r="O54" s="6">
        <v>0</v>
      </c>
      <c r="P54" s="6">
        <v>0</v>
      </c>
      <c r="Q54" s="6">
        <v>87.610000000000014</v>
      </c>
      <c r="R54" s="6">
        <v>31.32</v>
      </c>
      <c r="S54" s="6">
        <v>3</v>
      </c>
      <c r="T54" s="6">
        <v>0</v>
      </c>
    </row>
    <row r="55" spans="5:20" ht="19.2" hidden="1" customHeight="1" x14ac:dyDescent="0.3">
      <c r="E55" s="10" t="s">
        <v>14</v>
      </c>
      <c r="F55" s="6"/>
      <c r="G55" s="7">
        <f>G46+G54</f>
        <v>1272</v>
      </c>
      <c r="H55" s="7">
        <f t="shared" ref="H55:T55" si="8">H46+H54</f>
        <v>33.24</v>
      </c>
      <c r="I55" s="7">
        <f t="shared" si="8"/>
        <v>44.03</v>
      </c>
      <c r="J55" s="7">
        <f t="shared" si="8"/>
        <v>166.62</v>
      </c>
      <c r="K55" s="7">
        <f t="shared" si="8"/>
        <v>1221.8999999999999</v>
      </c>
      <c r="L55" s="7">
        <f t="shared" si="8"/>
        <v>0</v>
      </c>
      <c r="M55" s="7">
        <f t="shared" si="8"/>
        <v>0.11</v>
      </c>
      <c r="N55" s="7">
        <f t="shared" si="8"/>
        <v>148</v>
      </c>
      <c r="O55" s="7">
        <f t="shared" si="8"/>
        <v>0</v>
      </c>
      <c r="P55" s="7">
        <f t="shared" si="8"/>
        <v>0</v>
      </c>
      <c r="Q55" s="7">
        <f t="shared" si="8"/>
        <v>366.64</v>
      </c>
      <c r="R55" s="7">
        <f t="shared" si="8"/>
        <v>102.37</v>
      </c>
      <c r="S55" s="7">
        <f t="shared" si="8"/>
        <v>7.45</v>
      </c>
      <c r="T55" s="7">
        <f t="shared" si="8"/>
        <v>0</v>
      </c>
    </row>
    <row r="56" spans="5:20" ht="27.6" customHeight="1" x14ac:dyDescent="0.3">
      <c r="E56" s="29" t="s">
        <v>17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</row>
    <row r="57" spans="5:20" ht="15.6" hidden="1" x14ac:dyDescent="0.3">
      <c r="E57" s="25" t="s">
        <v>9</v>
      </c>
      <c r="F57" s="4" t="s">
        <v>50</v>
      </c>
      <c r="G57" s="3">
        <v>120</v>
      </c>
      <c r="H57" s="3">
        <v>5.93</v>
      </c>
      <c r="I57" s="3">
        <v>5.46</v>
      </c>
      <c r="J57" s="3">
        <v>37.9</v>
      </c>
      <c r="K57" s="3">
        <v>225</v>
      </c>
      <c r="L57" s="3">
        <v>186</v>
      </c>
      <c r="M57" s="21">
        <v>0</v>
      </c>
      <c r="N57" s="21">
        <v>0.21</v>
      </c>
      <c r="O57" s="21">
        <v>0</v>
      </c>
      <c r="P57" s="21">
        <v>0</v>
      </c>
      <c r="Q57" s="21">
        <v>139.66999999999999</v>
      </c>
      <c r="R57" s="21">
        <v>21.8</v>
      </c>
      <c r="S57" s="21">
        <v>0.65</v>
      </c>
      <c r="T57" s="21">
        <v>0</v>
      </c>
    </row>
    <row r="58" spans="5:20" ht="15.6" hidden="1" x14ac:dyDescent="0.3">
      <c r="E58" s="25"/>
      <c r="F58" s="4" t="s">
        <v>51</v>
      </c>
      <c r="G58" s="3">
        <v>200</v>
      </c>
      <c r="H58" s="3">
        <v>3.67</v>
      </c>
      <c r="I58" s="3">
        <v>2.6</v>
      </c>
      <c r="J58" s="3">
        <v>25.09</v>
      </c>
      <c r="K58" s="3">
        <v>138.4</v>
      </c>
      <c r="L58" s="3">
        <v>383</v>
      </c>
      <c r="M58" s="21">
        <v>0</v>
      </c>
      <c r="N58" s="21">
        <v>0.38</v>
      </c>
      <c r="O58" s="21">
        <v>0</v>
      </c>
      <c r="P58" s="21">
        <v>0</v>
      </c>
      <c r="Q58" s="21">
        <v>128</v>
      </c>
      <c r="R58" s="21">
        <v>18</v>
      </c>
      <c r="S58" s="21">
        <v>0.64</v>
      </c>
      <c r="T58" s="21">
        <v>0</v>
      </c>
    </row>
    <row r="59" spans="5:20" ht="15.6" hidden="1" x14ac:dyDescent="0.3">
      <c r="E59" s="25"/>
      <c r="F59" s="4" t="s">
        <v>37</v>
      </c>
      <c r="G59" s="3">
        <v>100</v>
      </c>
      <c r="H59" s="3">
        <v>2.4</v>
      </c>
      <c r="I59" s="3">
        <v>0.3</v>
      </c>
      <c r="J59" s="3">
        <v>17</v>
      </c>
      <c r="K59" s="3">
        <v>80</v>
      </c>
      <c r="L59" s="3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</row>
    <row r="60" spans="5:20" ht="15.6" hidden="1" x14ac:dyDescent="0.3">
      <c r="E60" s="25"/>
      <c r="F60" s="4" t="s">
        <v>39</v>
      </c>
      <c r="G60" s="3">
        <v>100</v>
      </c>
      <c r="H60" s="3">
        <v>1.5</v>
      </c>
      <c r="I60" s="3">
        <v>0.5</v>
      </c>
      <c r="J60" s="3">
        <v>21</v>
      </c>
      <c r="K60" s="3">
        <v>96</v>
      </c>
      <c r="L60" s="3">
        <v>338</v>
      </c>
      <c r="M60" s="21">
        <v>0</v>
      </c>
      <c r="N60" s="21">
        <v>10</v>
      </c>
      <c r="O60" s="21">
        <v>0</v>
      </c>
      <c r="P60" s="21">
        <v>0</v>
      </c>
      <c r="Q60" s="21">
        <v>8</v>
      </c>
      <c r="R60" s="21">
        <v>42</v>
      </c>
      <c r="S60" s="21">
        <v>0.6</v>
      </c>
      <c r="T60" s="21">
        <v>0</v>
      </c>
    </row>
    <row r="61" spans="5:20" ht="15.6" hidden="1" x14ac:dyDescent="0.3">
      <c r="E61" s="25"/>
      <c r="F61" s="4" t="s">
        <v>28</v>
      </c>
      <c r="G61" s="3">
        <v>1</v>
      </c>
      <c r="H61" s="3"/>
      <c r="I61" s="3"/>
      <c r="J61" s="3"/>
      <c r="K61" s="3"/>
      <c r="L61" s="3"/>
      <c r="M61" s="21"/>
      <c r="N61" s="21"/>
      <c r="O61" s="21"/>
      <c r="P61" s="21"/>
      <c r="Q61" s="21"/>
      <c r="R61" s="21"/>
      <c r="S61" s="21"/>
      <c r="T61" s="21"/>
    </row>
    <row r="62" spans="5:20" ht="31.2" hidden="1" customHeight="1" x14ac:dyDescent="0.3">
      <c r="E62" s="5" t="s">
        <v>10</v>
      </c>
      <c r="F62" s="6"/>
      <c r="G62" s="6">
        <f>SUM(G57:G61)</f>
        <v>521</v>
      </c>
      <c r="H62" s="6">
        <f t="shared" ref="H62:T62" si="9">SUM(H57:H61)</f>
        <v>13.5</v>
      </c>
      <c r="I62" s="6">
        <f t="shared" si="9"/>
        <v>8.8600000000000012</v>
      </c>
      <c r="J62" s="6">
        <f t="shared" si="9"/>
        <v>100.99</v>
      </c>
      <c r="K62" s="6">
        <f t="shared" si="9"/>
        <v>539.4</v>
      </c>
      <c r="L62" s="6">
        <v>0</v>
      </c>
      <c r="M62" s="6">
        <f t="shared" si="9"/>
        <v>0</v>
      </c>
      <c r="N62" s="6">
        <f t="shared" si="9"/>
        <v>10.59</v>
      </c>
      <c r="O62" s="6">
        <f t="shared" si="9"/>
        <v>0</v>
      </c>
      <c r="P62" s="6">
        <f t="shared" si="9"/>
        <v>0</v>
      </c>
      <c r="Q62" s="6">
        <f t="shared" si="9"/>
        <v>275.66999999999996</v>
      </c>
      <c r="R62" s="6">
        <f t="shared" si="9"/>
        <v>81.8</v>
      </c>
      <c r="S62" s="6">
        <f t="shared" si="9"/>
        <v>1.8900000000000001</v>
      </c>
      <c r="T62" s="6">
        <f t="shared" si="9"/>
        <v>0</v>
      </c>
    </row>
    <row r="63" spans="5:20" ht="15.6" x14ac:dyDescent="0.3">
      <c r="E63" s="25" t="s">
        <v>11</v>
      </c>
      <c r="F63" s="3" t="s">
        <v>44</v>
      </c>
      <c r="G63" s="3">
        <v>60</v>
      </c>
      <c r="H63" s="3">
        <v>0.66</v>
      </c>
      <c r="I63" s="3">
        <v>0.12</v>
      </c>
      <c r="J63" s="3">
        <v>2.2799999999999998</v>
      </c>
      <c r="K63" s="3">
        <v>13.2</v>
      </c>
      <c r="L63" s="3">
        <v>71</v>
      </c>
      <c r="M63" s="21">
        <v>0</v>
      </c>
      <c r="N63" s="21">
        <v>10.5</v>
      </c>
      <c r="O63" s="21">
        <v>0</v>
      </c>
      <c r="P63" s="21">
        <v>0</v>
      </c>
      <c r="Q63" s="21">
        <v>8.4</v>
      </c>
      <c r="R63" s="21">
        <v>12</v>
      </c>
      <c r="S63" s="21">
        <v>0.54</v>
      </c>
      <c r="T63" s="21">
        <v>0</v>
      </c>
    </row>
    <row r="64" spans="5:20" ht="15.6" x14ac:dyDescent="0.3">
      <c r="E64" s="25"/>
      <c r="F64" s="13" t="s">
        <v>35</v>
      </c>
      <c r="G64" s="3">
        <v>250</v>
      </c>
      <c r="H64" s="3">
        <v>9.83</v>
      </c>
      <c r="I64" s="3">
        <v>8.8800000000000008</v>
      </c>
      <c r="J64" s="3">
        <v>16.8</v>
      </c>
      <c r="K64" s="3">
        <v>169.34</v>
      </c>
      <c r="L64" s="3">
        <v>102</v>
      </c>
      <c r="M64" s="21">
        <v>0</v>
      </c>
      <c r="N64" s="21">
        <v>11.17</v>
      </c>
      <c r="O64" s="21">
        <v>0</v>
      </c>
      <c r="P64" s="21">
        <v>0</v>
      </c>
      <c r="Q64" s="21">
        <v>45.82</v>
      </c>
      <c r="R64" s="21">
        <v>35.479999999999997</v>
      </c>
      <c r="S64" s="21">
        <v>4.55</v>
      </c>
      <c r="T64" s="21">
        <v>0</v>
      </c>
    </row>
    <row r="65" spans="5:20" ht="15.6" x14ac:dyDescent="0.3">
      <c r="E65" s="25"/>
      <c r="F65" s="8" t="s">
        <v>93</v>
      </c>
      <c r="G65" s="3">
        <v>100</v>
      </c>
      <c r="H65" s="3">
        <v>11</v>
      </c>
      <c r="I65" s="3">
        <v>23.9</v>
      </c>
      <c r="J65" s="3">
        <v>4.5999999999999996</v>
      </c>
      <c r="K65" s="3">
        <v>266</v>
      </c>
      <c r="L65" s="3">
        <v>243</v>
      </c>
      <c r="M65" s="21">
        <v>0</v>
      </c>
      <c r="N65" s="21">
        <v>0</v>
      </c>
      <c r="O65" s="21">
        <v>0</v>
      </c>
      <c r="P65" s="21">
        <v>0</v>
      </c>
      <c r="Q65" s="21">
        <v>35</v>
      </c>
      <c r="R65" s="21">
        <v>20</v>
      </c>
      <c r="S65" s="21">
        <v>1.8</v>
      </c>
      <c r="T65" s="21">
        <v>0</v>
      </c>
    </row>
    <row r="66" spans="5:20" ht="15.6" x14ac:dyDescent="0.3">
      <c r="E66" s="25"/>
      <c r="F66" s="4" t="s">
        <v>74</v>
      </c>
      <c r="G66" s="3">
        <v>150</v>
      </c>
      <c r="H66" s="3">
        <v>5.46</v>
      </c>
      <c r="I66" s="3">
        <v>5.79</v>
      </c>
      <c r="J66" s="3">
        <v>30.45</v>
      </c>
      <c r="K66" s="3">
        <v>195.7</v>
      </c>
      <c r="L66" s="3">
        <v>202</v>
      </c>
      <c r="M66" s="21">
        <v>0</v>
      </c>
      <c r="N66" s="21">
        <v>0</v>
      </c>
      <c r="O66" s="21">
        <v>0</v>
      </c>
      <c r="P66" s="21">
        <v>0</v>
      </c>
      <c r="Q66" s="21">
        <v>12.14</v>
      </c>
      <c r="R66" s="21">
        <v>8.14</v>
      </c>
      <c r="S66" s="21">
        <v>0.81</v>
      </c>
      <c r="T66" s="21">
        <v>0</v>
      </c>
    </row>
    <row r="67" spans="5:20" ht="15.6" x14ac:dyDescent="0.3">
      <c r="E67" s="25"/>
      <c r="F67" s="3" t="s">
        <v>78</v>
      </c>
      <c r="G67" s="3">
        <v>200</v>
      </c>
      <c r="H67" s="3">
        <v>1</v>
      </c>
      <c r="I67" s="3">
        <v>0</v>
      </c>
      <c r="J67" s="3">
        <v>20.2</v>
      </c>
      <c r="K67" s="3">
        <v>84.8</v>
      </c>
      <c r="L67" s="3">
        <v>389</v>
      </c>
      <c r="M67" s="21">
        <v>0</v>
      </c>
      <c r="N67" s="21">
        <v>6</v>
      </c>
      <c r="O67" s="21">
        <v>0</v>
      </c>
      <c r="P67" s="21">
        <v>0</v>
      </c>
      <c r="Q67" s="21">
        <v>14</v>
      </c>
      <c r="R67" s="21">
        <v>8</v>
      </c>
      <c r="S67" s="21">
        <v>2.8</v>
      </c>
      <c r="T67" s="21">
        <v>0</v>
      </c>
    </row>
    <row r="68" spans="5:20" ht="15.6" x14ac:dyDescent="0.3">
      <c r="E68" s="25"/>
      <c r="F68" s="8" t="s">
        <v>30</v>
      </c>
      <c r="G68" s="3">
        <v>30</v>
      </c>
      <c r="H68" s="3">
        <v>2.25</v>
      </c>
      <c r="I68" s="3">
        <v>0.9</v>
      </c>
      <c r="J68" s="3">
        <v>15.3</v>
      </c>
      <c r="K68" s="3">
        <v>78</v>
      </c>
      <c r="L68" s="3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</row>
    <row r="69" spans="5:20" ht="15.6" x14ac:dyDescent="0.3">
      <c r="E69" s="25"/>
      <c r="F69" s="8" t="s">
        <v>91</v>
      </c>
      <c r="G69" s="3">
        <v>30</v>
      </c>
      <c r="H69" s="3">
        <v>1.8</v>
      </c>
      <c r="I69" s="3">
        <v>0.3</v>
      </c>
      <c r="J69" s="3">
        <v>10.8</v>
      </c>
      <c r="K69" s="3">
        <v>54</v>
      </c>
      <c r="L69" s="3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</row>
    <row r="70" spans="5:20" ht="15.6" x14ac:dyDescent="0.3">
      <c r="E70" s="25"/>
      <c r="F70" s="8" t="s">
        <v>28</v>
      </c>
      <c r="G70" s="9">
        <v>1</v>
      </c>
      <c r="H70" s="3"/>
      <c r="I70" s="3"/>
      <c r="J70" s="3"/>
      <c r="K70" s="3"/>
      <c r="L70" s="3"/>
      <c r="M70" s="21"/>
      <c r="N70" s="21"/>
      <c r="O70" s="21"/>
      <c r="P70" s="21"/>
      <c r="Q70" s="21"/>
      <c r="R70" s="21"/>
      <c r="S70" s="21"/>
      <c r="T70" s="21"/>
    </row>
    <row r="71" spans="5:20" ht="24" customHeight="1" x14ac:dyDescent="0.3">
      <c r="E71" s="2" t="s">
        <v>12</v>
      </c>
      <c r="F71" s="6"/>
      <c r="G71" s="6">
        <v>821</v>
      </c>
      <c r="H71" s="6">
        <v>32</v>
      </c>
      <c r="I71" s="6">
        <v>39.889999999999993</v>
      </c>
      <c r="J71" s="6">
        <v>100.42999999999999</v>
      </c>
      <c r="K71" s="6">
        <v>861.04</v>
      </c>
      <c r="L71" s="6">
        <v>0</v>
      </c>
      <c r="M71" s="6">
        <v>0</v>
      </c>
      <c r="N71" s="6">
        <v>27.67</v>
      </c>
      <c r="O71" s="6">
        <v>0</v>
      </c>
      <c r="P71" s="6">
        <v>0</v>
      </c>
      <c r="Q71" s="6">
        <v>115.36</v>
      </c>
      <c r="R71" s="6">
        <v>83.61999999999999</v>
      </c>
      <c r="S71" s="6">
        <v>10.5</v>
      </c>
      <c r="T71" s="6">
        <v>0</v>
      </c>
    </row>
    <row r="72" spans="5:20" ht="1.2" hidden="1" customHeight="1" x14ac:dyDescent="0.3">
      <c r="E72" s="10" t="s">
        <v>14</v>
      </c>
      <c r="F72" s="6"/>
      <c r="G72" s="6">
        <f>G62+G71</f>
        <v>1342</v>
      </c>
      <c r="H72" s="6">
        <f t="shared" ref="H72:T72" si="10">H62+H71</f>
        <v>45.5</v>
      </c>
      <c r="I72" s="6">
        <f t="shared" si="10"/>
        <v>48.749999999999993</v>
      </c>
      <c r="J72" s="6">
        <f t="shared" si="10"/>
        <v>201.42</v>
      </c>
      <c r="K72" s="6">
        <f t="shared" si="10"/>
        <v>1400.44</v>
      </c>
      <c r="L72" s="6">
        <f t="shared" si="10"/>
        <v>0</v>
      </c>
      <c r="M72" s="6">
        <f t="shared" si="10"/>
        <v>0</v>
      </c>
      <c r="N72" s="6">
        <f t="shared" si="10"/>
        <v>38.260000000000005</v>
      </c>
      <c r="O72" s="6">
        <f t="shared" si="10"/>
        <v>0</v>
      </c>
      <c r="P72" s="6">
        <f t="shared" si="10"/>
        <v>0</v>
      </c>
      <c r="Q72" s="6">
        <f t="shared" si="10"/>
        <v>391.03</v>
      </c>
      <c r="R72" s="6">
        <f t="shared" si="10"/>
        <v>165.42</v>
      </c>
      <c r="S72" s="6">
        <f t="shared" si="10"/>
        <v>12.39</v>
      </c>
      <c r="T72" s="6">
        <f t="shared" si="10"/>
        <v>0</v>
      </c>
    </row>
    <row r="73" spans="5:20" ht="33" customHeight="1" x14ac:dyDescent="0.3">
      <c r="E73" s="29" t="s">
        <v>18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1"/>
    </row>
    <row r="74" spans="5:20" ht="15.6" hidden="1" x14ac:dyDescent="0.3">
      <c r="E74" s="25" t="s">
        <v>9</v>
      </c>
      <c r="F74" s="4" t="s">
        <v>64</v>
      </c>
      <c r="G74" s="3">
        <v>150</v>
      </c>
      <c r="H74" s="3">
        <v>5.33</v>
      </c>
      <c r="I74" s="3">
        <v>8.33</v>
      </c>
      <c r="J74" s="3">
        <v>26.33</v>
      </c>
      <c r="K74" s="3">
        <v>202.5</v>
      </c>
      <c r="L74" s="3">
        <v>182</v>
      </c>
      <c r="M74" s="21">
        <v>0</v>
      </c>
      <c r="N74" s="21">
        <v>0.83</v>
      </c>
      <c r="O74" s="21">
        <v>0</v>
      </c>
      <c r="P74" s="21">
        <v>0</v>
      </c>
      <c r="Q74" s="21">
        <v>98.12</v>
      </c>
      <c r="R74" s="21">
        <v>33.82</v>
      </c>
      <c r="S74" s="21">
        <v>0.88</v>
      </c>
      <c r="T74" s="21">
        <v>0</v>
      </c>
    </row>
    <row r="75" spans="5:20" ht="15.6" hidden="1" x14ac:dyDescent="0.3">
      <c r="E75" s="25"/>
      <c r="F75" s="4" t="s">
        <v>31</v>
      </c>
      <c r="G75" s="3">
        <v>200</v>
      </c>
      <c r="H75" s="3">
        <v>0.53</v>
      </c>
      <c r="I75" s="3">
        <f>-P74</f>
        <v>0</v>
      </c>
      <c r="J75" s="3">
        <v>9.8699999999999992</v>
      </c>
      <c r="K75" s="3">
        <v>41.6</v>
      </c>
      <c r="L75" s="3">
        <v>377</v>
      </c>
      <c r="M75" s="21">
        <v>0</v>
      </c>
      <c r="N75" s="21">
        <v>2.13</v>
      </c>
      <c r="O75" s="21">
        <v>0</v>
      </c>
      <c r="P75" s="21">
        <v>0</v>
      </c>
      <c r="Q75" s="21">
        <v>15.33</v>
      </c>
      <c r="R75" s="21">
        <v>12.27</v>
      </c>
      <c r="S75" s="21">
        <v>2.13</v>
      </c>
      <c r="T75" s="21">
        <v>0</v>
      </c>
    </row>
    <row r="76" spans="5:20" ht="15.6" hidden="1" x14ac:dyDescent="0.3">
      <c r="E76" s="25"/>
      <c r="F76" s="4" t="s">
        <v>56</v>
      </c>
      <c r="G76" s="3">
        <v>60</v>
      </c>
      <c r="H76" s="3">
        <v>3.7</v>
      </c>
      <c r="I76" s="3">
        <v>8.5</v>
      </c>
      <c r="J76" s="3">
        <v>26.25</v>
      </c>
      <c r="K76" s="3">
        <v>155</v>
      </c>
      <c r="L76" s="3">
        <v>2</v>
      </c>
      <c r="M76" s="21">
        <v>0</v>
      </c>
      <c r="N76" s="21">
        <v>0</v>
      </c>
      <c r="O76" s="21">
        <v>0</v>
      </c>
      <c r="P76" s="21">
        <v>0</v>
      </c>
      <c r="Q76" s="21">
        <v>8.4</v>
      </c>
      <c r="R76" s="21">
        <v>4.2</v>
      </c>
      <c r="S76" s="21">
        <v>0.35</v>
      </c>
      <c r="T76" s="21">
        <v>0</v>
      </c>
    </row>
    <row r="77" spans="5:20" ht="9.6" hidden="1" customHeight="1" x14ac:dyDescent="0.3">
      <c r="E77" s="25"/>
      <c r="F77" s="4" t="s">
        <v>68</v>
      </c>
      <c r="G77" s="3">
        <v>115</v>
      </c>
      <c r="H77" s="3">
        <v>0.9</v>
      </c>
      <c r="I77" s="3">
        <v>0.2</v>
      </c>
      <c r="J77" s="3">
        <v>23.1</v>
      </c>
      <c r="K77" s="3">
        <v>103</v>
      </c>
      <c r="L77" s="3">
        <v>341</v>
      </c>
      <c r="M77" s="21">
        <v>0</v>
      </c>
      <c r="N77" s="21">
        <v>60</v>
      </c>
      <c r="O77" s="21">
        <v>0</v>
      </c>
      <c r="P77" s="21">
        <v>0</v>
      </c>
      <c r="Q77" s="21">
        <v>35</v>
      </c>
      <c r="R77" s="21">
        <v>13</v>
      </c>
      <c r="S77" s="21">
        <v>0.3</v>
      </c>
      <c r="T77" s="21">
        <v>0</v>
      </c>
    </row>
    <row r="78" spans="5:20" ht="15.6" hidden="1" x14ac:dyDescent="0.3">
      <c r="E78" s="25"/>
      <c r="F78" s="4" t="s">
        <v>28</v>
      </c>
      <c r="G78" s="3">
        <v>1</v>
      </c>
      <c r="H78" s="3"/>
      <c r="I78" s="3"/>
      <c r="J78" s="3"/>
      <c r="K78" s="3"/>
      <c r="L78" s="3"/>
      <c r="M78" s="21"/>
      <c r="N78" s="21"/>
      <c r="O78" s="21"/>
      <c r="P78" s="21"/>
      <c r="Q78" s="21"/>
      <c r="R78" s="21"/>
      <c r="S78" s="21"/>
      <c r="T78" s="21"/>
    </row>
    <row r="79" spans="5:20" ht="27.6" hidden="1" customHeight="1" x14ac:dyDescent="0.3">
      <c r="E79" s="5" t="s">
        <v>10</v>
      </c>
      <c r="F79" s="6"/>
      <c r="G79" s="6">
        <f>SUM(G74:G78)</f>
        <v>526</v>
      </c>
      <c r="H79" s="6">
        <f t="shared" ref="H79:T79" si="11">SUM(H74:H78)</f>
        <v>10.46</v>
      </c>
      <c r="I79" s="6">
        <f t="shared" si="11"/>
        <v>17.029999999999998</v>
      </c>
      <c r="J79" s="6">
        <f t="shared" si="11"/>
        <v>85.55</v>
      </c>
      <c r="K79" s="6">
        <f t="shared" si="11"/>
        <v>502.1</v>
      </c>
      <c r="L79" s="6">
        <v>0</v>
      </c>
      <c r="M79" s="6">
        <f t="shared" si="11"/>
        <v>0</v>
      </c>
      <c r="N79" s="6">
        <f t="shared" si="11"/>
        <v>62.96</v>
      </c>
      <c r="O79" s="6">
        <f t="shared" si="11"/>
        <v>0</v>
      </c>
      <c r="P79" s="6">
        <f t="shared" si="11"/>
        <v>0</v>
      </c>
      <c r="Q79" s="6">
        <f t="shared" si="11"/>
        <v>156.85000000000002</v>
      </c>
      <c r="R79" s="6">
        <f t="shared" si="11"/>
        <v>63.290000000000006</v>
      </c>
      <c r="S79" s="6">
        <f t="shared" si="11"/>
        <v>3.6599999999999997</v>
      </c>
      <c r="T79" s="6">
        <f t="shared" si="11"/>
        <v>0</v>
      </c>
    </row>
    <row r="80" spans="5:20" ht="15.6" x14ac:dyDescent="0.3">
      <c r="E80" s="25" t="s">
        <v>11</v>
      </c>
      <c r="F80" s="3" t="s">
        <v>72</v>
      </c>
      <c r="G80" s="3">
        <v>60</v>
      </c>
      <c r="H80" s="3">
        <v>0.66</v>
      </c>
      <c r="I80" s="3">
        <v>0.12</v>
      </c>
      <c r="J80" s="3">
        <v>2.2799999999999998</v>
      </c>
      <c r="K80" s="3">
        <v>13.2</v>
      </c>
      <c r="L80" s="3">
        <v>70</v>
      </c>
      <c r="M80" s="21">
        <v>0</v>
      </c>
      <c r="N80" s="21">
        <v>10.5</v>
      </c>
      <c r="O80" s="21">
        <v>0</v>
      </c>
      <c r="P80" s="21">
        <v>0</v>
      </c>
      <c r="Q80" s="21">
        <v>8.4</v>
      </c>
      <c r="R80" s="21">
        <v>12</v>
      </c>
      <c r="S80" s="21">
        <v>0.54</v>
      </c>
      <c r="T80" s="21">
        <v>0</v>
      </c>
    </row>
    <row r="81" spans="5:20" ht="31.2" x14ac:dyDescent="0.3">
      <c r="E81" s="25"/>
      <c r="F81" s="4" t="s">
        <v>88</v>
      </c>
      <c r="G81" s="3">
        <v>250</v>
      </c>
      <c r="H81" s="3">
        <v>2.57</v>
      </c>
      <c r="I81" s="3">
        <v>5.15</v>
      </c>
      <c r="J81" s="3">
        <v>7.9</v>
      </c>
      <c r="K81" s="3">
        <v>124.75</v>
      </c>
      <c r="L81" s="3">
        <v>88</v>
      </c>
      <c r="M81" s="21">
        <v>0</v>
      </c>
      <c r="N81" s="21">
        <v>15.78</v>
      </c>
      <c r="O81" s="21">
        <v>0</v>
      </c>
      <c r="P81" s="21">
        <v>0</v>
      </c>
      <c r="Q81" s="21">
        <v>51.25</v>
      </c>
      <c r="R81" s="21">
        <v>22.13</v>
      </c>
      <c r="S81" s="21">
        <v>0.83</v>
      </c>
      <c r="T81" s="21">
        <v>0</v>
      </c>
    </row>
    <row r="82" spans="5:20" ht="15.6" x14ac:dyDescent="0.3">
      <c r="E82" s="25"/>
      <c r="F82" s="4" t="s">
        <v>66</v>
      </c>
      <c r="G82" s="3">
        <v>250</v>
      </c>
      <c r="H82" s="3">
        <v>23.14</v>
      </c>
      <c r="I82" s="3">
        <v>25.85</v>
      </c>
      <c r="J82" s="3">
        <v>23.68</v>
      </c>
      <c r="K82" s="3">
        <v>421.41</v>
      </c>
      <c r="L82" s="3">
        <v>259</v>
      </c>
      <c r="M82" s="21">
        <v>0</v>
      </c>
      <c r="N82" s="21">
        <v>9.65</v>
      </c>
      <c r="O82" s="21">
        <v>0</v>
      </c>
      <c r="P82" s="21">
        <v>0</v>
      </c>
      <c r="Q82" s="21">
        <v>43.59</v>
      </c>
      <c r="R82" s="21">
        <v>60.68</v>
      </c>
      <c r="S82" s="21">
        <v>5.51</v>
      </c>
      <c r="T82" s="21">
        <v>0</v>
      </c>
    </row>
    <row r="83" spans="5:20" ht="15.6" x14ac:dyDescent="0.3">
      <c r="E83" s="25"/>
      <c r="F83" s="4" t="s">
        <v>26</v>
      </c>
      <c r="G83" s="3">
        <v>200</v>
      </c>
      <c r="H83" s="3">
        <v>7.0000000000000007E-2</v>
      </c>
      <c r="I83" s="3">
        <v>0.02</v>
      </c>
      <c r="J83" s="3">
        <v>15</v>
      </c>
      <c r="K83" s="3">
        <v>60</v>
      </c>
      <c r="L83" s="3">
        <v>376</v>
      </c>
      <c r="M83" s="21">
        <v>0</v>
      </c>
      <c r="N83" s="21">
        <v>0.03</v>
      </c>
      <c r="O83" s="21">
        <v>0</v>
      </c>
      <c r="P83" s="21">
        <v>0</v>
      </c>
      <c r="Q83" s="21">
        <v>11.1</v>
      </c>
      <c r="R83" s="21">
        <v>1.4</v>
      </c>
      <c r="S83" s="21">
        <v>0.28000000000000003</v>
      </c>
      <c r="T83" s="21">
        <v>0</v>
      </c>
    </row>
    <row r="84" spans="5:20" ht="15.6" x14ac:dyDescent="0.3">
      <c r="E84" s="25"/>
      <c r="F84" s="4" t="s">
        <v>30</v>
      </c>
      <c r="G84" s="3">
        <v>30</v>
      </c>
      <c r="H84" s="3">
        <v>2.25</v>
      </c>
      <c r="I84" s="3">
        <v>0.9</v>
      </c>
      <c r="J84" s="3">
        <v>15.3</v>
      </c>
      <c r="K84" s="3">
        <v>78</v>
      </c>
      <c r="L84" s="3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</row>
    <row r="85" spans="5:20" ht="15.6" x14ac:dyDescent="0.3">
      <c r="E85" s="25"/>
      <c r="F85" s="8" t="s">
        <v>91</v>
      </c>
      <c r="G85" s="3">
        <v>30</v>
      </c>
      <c r="H85" s="3">
        <v>1.8</v>
      </c>
      <c r="I85" s="3">
        <v>0.3</v>
      </c>
      <c r="J85" s="3">
        <v>10.8</v>
      </c>
      <c r="K85" s="3">
        <v>54</v>
      </c>
      <c r="L85" s="3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</row>
    <row r="86" spans="5:20" ht="15.6" x14ac:dyDescent="0.3">
      <c r="E86" s="25"/>
      <c r="F86" s="8" t="s">
        <v>92</v>
      </c>
      <c r="G86" s="3">
        <v>1</v>
      </c>
      <c r="H86" s="3"/>
      <c r="I86" s="3"/>
      <c r="J86" s="3"/>
      <c r="K86" s="3"/>
      <c r="L86" s="3"/>
      <c r="M86" s="21"/>
      <c r="N86" s="21"/>
      <c r="O86" s="21"/>
      <c r="P86" s="21"/>
      <c r="Q86" s="21"/>
      <c r="R86" s="21"/>
      <c r="S86" s="21"/>
      <c r="T86" s="21"/>
    </row>
    <row r="87" spans="5:20" ht="19.8" customHeight="1" x14ac:dyDescent="0.3">
      <c r="E87" s="2" t="s">
        <v>12</v>
      </c>
      <c r="F87" s="12"/>
      <c r="G87" s="6">
        <f>SUM(G80:G86)</f>
        <v>821</v>
      </c>
      <c r="H87" s="6">
        <f>SUM(H80:H86)</f>
        <v>30.490000000000002</v>
      </c>
      <c r="I87" s="6">
        <f>SUM(I80:I86)</f>
        <v>32.339999999999996</v>
      </c>
      <c r="J87" s="6">
        <f>SUM(J80:J86)</f>
        <v>74.959999999999994</v>
      </c>
      <c r="K87" s="6">
        <f>SUM(K80:K86)</f>
        <v>751.36</v>
      </c>
      <c r="L87" s="6">
        <v>0</v>
      </c>
      <c r="M87" s="6">
        <f t="shared" ref="M87:T87" si="12">SUM(M80:M86)</f>
        <v>0</v>
      </c>
      <c r="N87" s="6">
        <f t="shared" si="12"/>
        <v>35.96</v>
      </c>
      <c r="O87" s="6">
        <f t="shared" si="12"/>
        <v>0</v>
      </c>
      <c r="P87" s="6">
        <f t="shared" si="12"/>
        <v>0</v>
      </c>
      <c r="Q87" s="6">
        <f t="shared" si="12"/>
        <v>114.34</v>
      </c>
      <c r="R87" s="6">
        <f t="shared" si="12"/>
        <v>96.210000000000008</v>
      </c>
      <c r="S87" s="6">
        <f t="shared" si="12"/>
        <v>7.16</v>
      </c>
      <c r="T87" s="6">
        <f t="shared" si="12"/>
        <v>0</v>
      </c>
    </row>
    <row r="88" spans="5:20" ht="0.6" hidden="1" customHeight="1" x14ac:dyDescent="0.3">
      <c r="E88" s="10" t="s">
        <v>14</v>
      </c>
      <c r="F88" s="6"/>
      <c r="G88" s="6">
        <f t="shared" ref="G88:T88" si="13">G79+G87</f>
        <v>1347</v>
      </c>
      <c r="H88" s="6">
        <f t="shared" si="13"/>
        <v>40.950000000000003</v>
      </c>
      <c r="I88" s="6">
        <f t="shared" si="13"/>
        <v>49.36999999999999</v>
      </c>
      <c r="J88" s="6">
        <f t="shared" si="13"/>
        <v>160.51</v>
      </c>
      <c r="K88" s="6">
        <f t="shared" si="13"/>
        <v>1253.46</v>
      </c>
      <c r="L88" s="6">
        <f t="shared" si="13"/>
        <v>0</v>
      </c>
      <c r="M88" s="6">
        <f t="shared" si="13"/>
        <v>0</v>
      </c>
      <c r="N88" s="6">
        <f t="shared" si="13"/>
        <v>98.92</v>
      </c>
      <c r="O88" s="6">
        <f t="shared" si="13"/>
        <v>0</v>
      </c>
      <c r="P88" s="6">
        <f t="shared" si="13"/>
        <v>0</v>
      </c>
      <c r="Q88" s="6">
        <f t="shared" si="13"/>
        <v>271.19000000000005</v>
      </c>
      <c r="R88" s="6">
        <f t="shared" si="13"/>
        <v>159.5</v>
      </c>
      <c r="S88" s="6">
        <f t="shared" si="13"/>
        <v>10.82</v>
      </c>
      <c r="T88" s="6">
        <f t="shared" si="13"/>
        <v>0</v>
      </c>
    </row>
    <row r="89" spans="5:20" ht="33" customHeight="1" x14ac:dyDescent="0.3">
      <c r="E89" s="29" t="s">
        <v>19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1"/>
    </row>
    <row r="90" spans="5:20" ht="15.6" hidden="1" x14ac:dyDescent="0.3">
      <c r="E90" s="25" t="s">
        <v>9</v>
      </c>
      <c r="F90" s="4" t="s">
        <v>58</v>
      </c>
      <c r="G90" s="3">
        <v>190</v>
      </c>
      <c r="H90" s="3">
        <v>2.8</v>
      </c>
      <c r="I90" s="3">
        <v>7.2</v>
      </c>
      <c r="J90" s="3">
        <v>30</v>
      </c>
      <c r="K90" s="3">
        <v>200.4</v>
      </c>
      <c r="L90" s="3">
        <v>223</v>
      </c>
      <c r="M90" s="21">
        <v>0</v>
      </c>
      <c r="N90" s="21">
        <v>0</v>
      </c>
      <c r="O90" s="21">
        <v>0.1</v>
      </c>
      <c r="P90" s="21">
        <v>0.2</v>
      </c>
      <c r="Q90" s="21">
        <v>12.2</v>
      </c>
      <c r="R90" s="21">
        <v>9.6</v>
      </c>
      <c r="S90" s="21">
        <v>0.7</v>
      </c>
      <c r="T90" s="21">
        <v>40.9</v>
      </c>
    </row>
    <row r="91" spans="5:20" ht="15.6" hidden="1" x14ac:dyDescent="0.3">
      <c r="E91" s="25"/>
      <c r="F91" s="3" t="s">
        <v>26</v>
      </c>
      <c r="G91" s="3">
        <v>200</v>
      </c>
      <c r="H91" s="3">
        <v>7.0000000000000007E-2</v>
      </c>
      <c r="I91" s="3">
        <v>0.02</v>
      </c>
      <c r="J91" s="3">
        <v>15</v>
      </c>
      <c r="K91" s="3">
        <v>60</v>
      </c>
      <c r="L91" s="3">
        <v>376</v>
      </c>
      <c r="M91" s="21">
        <v>0</v>
      </c>
      <c r="N91" s="21">
        <v>0.03</v>
      </c>
      <c r="O91" s="21">
        <v>0</v>
      </c>
      <c r="P91" s="21">
        <v>0</v>
      </c>
      <c r="Q91" s="21">
        <v>11.1</v>
      </c>
      <c r="R91" s="21">
        <v>1.4</v>
      </c>
      <c r="S91" s="21">
        <v>0.28000000000000003</v>
      </c>
      <c r="T91" s="21">
        <v>0</v>
      </c>
    </row>
    <row r="92" spans="5:20" ht="15.6" hidden="1" x14ac:dyDescent="0.3">
      <c r="E92" s="25"/>
      <c r="F92" s="4" t="s">
        <v>37</v>
      </c>
      <c r="G92" s="3">
        <v>100</v>
      </c>
      <c r="H92" s="3">
        <v>2.4</v>
      </c>
      <c r="I92" s="3">
        <v>0.3</v>
      </c>
      <c r="J92" s="3">
        <v>17</v>
      </c>
      <c r="K92" s="3">
        <v>80</v>
      </c>
      <c r="L92" s="3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</row>
    <row r="93" spans="5:20" ht="15.6" hidden="1" x14ac:dyDescent="0.3">
      <c r="E93" s="25"/>
      <c r="F93" s="4" t="s">
        <v>33</v>
      </c>
      <c r="G93" s="3">
        <v>100</v>
      </c>
      <c r="H93" s="3">
        <v>0.4</v>
      </c>
      <c r="I93" s="3">
        <v>0.3</v>
      </c>
      <c r="J93" s="3">
        <v>10.3</v>
      </c>
      <c r="K93" s="3">
        <v>47</v>
      </c>
      <c r="L93" s="3">
        <v>338</v>
      </c>
      <c r="M93" s="21">
        <v>0</v>
      </c>
      <c r="N93" s="21">
        <v>5</v>
      </c>
      <c r="O93" s="21">
        <v>0</v>
      </c>
      <c r="P93" s="21">
        <v>0</v>
      </c>
      <c r="Q93" s="21">
        <v>19</v>
      </c>
      <c r="R93" s="21">
        <v>12</v>
      </c>
      <c r="S93" s="21">
        <v>2.2999999999999998</v>
      </c>
      <c r="T93" s="21">
        <v>0</v>
      </c>
    </row>
    <row r="94" spans="5:20" ht="15.6" hidden="1" x14ac:dyDescent="0.3">
      <c r="E94" s="25"/>
      <c r="F94" s="4" t="s">
        <v>28</v>
      </c>
      <c r="G94" s="3">
        <v>1</v>
      </c>
      <c r="H94" s="3"/>
      <c r="I94" s="3"/>
      <c r="J94" s="3"/>
      <c r="K94" s="3"/>
      <c r="L94" s="3"/>
      <c r="M94" s="21"/>
      <c r="N94" s="21"/>
      <c r="O94" s="21"/>
      <c r="P94" s="21"/>
      <c r="Q94" s="21"/>
      <c r="R94" s="21"/>
      <c r="S94" s="21"/>
      <c r="T94" s="21"/>
    </row>
    <row r="95" spans="5:20" ht="30" hidden="1" customHeight="1" x14ac:dyDescent="0.3">
      <c r="E95" s="5" t="s">
        <v>10</v>
      </c>
      <c r="F95" s="6"/>
      <c r="G95" s="6">
        <f>SUM(G90:G94)</f>
        <v>591</v>
      </c>
      <c r="H95" s="6">
        <f t="shared" ref="H95:T95" si="14">SUM(H90:H94)</f>
        <v>5.67</v>
      </c>
      <c r="I95" s="6">
        <f t="shared" si="14"/>
        <v>7.8199999999999994</v>
      </c>
      <c r="J95" s="6">
        <f t="shared" si="14"/>
        <v>72.3</v>
      </c>
      <c r="K95" s="6">
        <f t="shared" si="14"/>
        <v>387.4</v>
      </c>
      <c r="L95" s="6">
        <v>0</v>
      </c>
      <c r="M95" s="6">
        <f t="shared" si="14"/>
        <v>0</v>
      </c>
      <c r="N95" s="6">
        <f t="shared" si="14"/>
        <v>5.03</v>
      </c>
      <c r="O95" s="6">
        <f t="shared" si="14"/>
        <v>0.1</v>
      </c>
      <c r="P95" s="6">
        <f t="shared" si="14"/>
        <v>0.2</v>
      </c>
      <c r="Q95" s="6">
        <f t="shared" si="14"/>
        <v>42.3</v>
      </c>
      <c r="R95" s="6">
        <f t="shared" si="14"/>
        <v>23</v>
      </c>
      <c r="S95" s="6">
        <f t="shared" si="14"/>
        <v>3.28</v>
      </c>
      <c r="T95" s="6">
        <f t="shared" si="14"/>
        <v>40.9</v>
      </c>
    </row>
    <row r="96" spans="5:20" ht="15.6" x14ac:dyDescent="0.3">
      <c r="E96" s="25" t="s">
        <v>11</v>
      </c>
      <c r="F96" s="4" t="s">
        <v>94</v>
      </c>
      <c r="G96" s="3">
        <v>60</v>
      </c>
      <c r="H96" s="3">
        <v>0.66</v>
      </c>
      <c r="I96" s="3">
        <v>3.66</v>
      </c>
      <c r="J96" s="3">
        <v>3.42</v>
      </c>
      <c r="K96" s="3">
        <v>49.2</v>
      </c>
      <c r="L96" s="3">
        <v>29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</row>
    <row r="97" spans="5:20" ht="15.6" x14ac:dyDescent="0.3">
      <c r="E97" s="25"/>
      <c r="F97" s="4" t="s">
        <v>47</v>
      </c>
      <c r="G97" s="3">
        <v>250</v>
      </c>
      <c r="H97" s="3">
        <v>8.6</v>
      </c>
      <c r="I97" s="3">
        <v>8.41</v>
      </c>
      <c r="J97" s="3">
        <v>14.33</v>
      </c>
      <c r="K97" s="3">
        <v>167.41</v>
      </c>
      <c r="L97" s="3">
        <v>87</v>
      </c>
      <c r="M97" s="21">
        <v>0</v>
      </c>
      <c r="N97" s="21">
        <v>9.11</v>
      </c>
      <c r="O97" s="21">
        <v>0</v>
      </c>
      <c r="P97" s="21">
        <v>0</v>
      </c>
      <c r="Q97" s="21">
        <v>45.3</v>
      </c>
      <c r="R97" s="21">
        <v>47.35</v>
      </c>
      <c r="S97" s="21">
        <v>1.27</v>
      </c>
      <c r="T97" s="21">
        <v>0</v>
      </c>
    </row>
    <row r="98" spans="5:20" ht="15.6" x14ac:dyDescent="0.3">
      <c r="E98" s="25"/>
      <c r="F98" s="4" t="s">
        <v>59</v>
      </c>
      <c r="G98" s="3">
        <v>100</v>
      </c>
      <c r="H98" s="3">
        <v>14.55</v>
      </c>
      <c r="I98" s="3">
        <v>16.79</v>
      </c>
      <c r="J98" s="3">
        <v>2.89</v>
      </c>
      <c r="K98" s="3">
        <v>221</v>
      </c>
      <c r="L98" s="3">
        <v>260</v>
      </c>
      <c r="M98" s="21">
        <v>0</v>
      </c>
      <c r="N98" s="21">
        <v>0.92</v>
      </c>
      <c r="O98" s="21">
        <v>0</v>
      </c>
      <c r="P98" s="21">
        <v>0</v>
      </c>
      <c r="Q98" s="21">
        <v>21.81</v>
      </c>
      <c r="R98" s="21">
        <v>22.03</v>
      </c>
      <c r="S98" s="21">
        <v>3.06</v>
      </c>
      <c r="T98" s="21">
        <v>0</v>
      </c>
    </row>
    <row r="99" spans="5:20" ht="15.6" x14ac:dyDescent="0.3">
      <c r="E99" s="25"/>
      <c r="F99" s="4" t="s">
        <v>60</v>
      </c>
      <c r="G99" s="3">
        <v>150</v>
      </c>
      <c r="H99" s="3">
        <v>3.65</v>
      </c>
      <c r="I99" s="3">
        <v>5.37</v>
      </c>
      <c r="J99" s="3">
        <v>36.68</v>
      </c>
      <c r="K99" s="3">
        <v>209.7</v>
      </c>
      <c r="L99" s="3">
        <v>304</v>
      </c>
      <c r="M99" s="21">
        <v>0</v>
      </c>
      <c r="N99" s="21">
        <v>0</v>
      </c>
      <c r="O99" s="21">
        <v>0</v>
      </c>
      <c r="P99" s="21">
        <v>0</v>
      </c>
      <c r="Q99" s="21">
        <v>1.37</v>
      </c>
      <c r="R99" s="21">
        <v>16.34</v>
      </c>
      <c r="S99" s="21">
        <v>0.53</v>
      </c>
      <c r="T99" s="21">
        <v>0</v>
      </c>
    </row>
    <row r="100" spans="5:20" ht="15.6" x14ac:dyDescent="0.3">
      <c r="E100" s="25"/>
      <c r="F100" s="3" t="s">
        <v>26</v>
      </c>
      <c r="G100" s="3">
        <v>200</v>
      </c>
      <c r="H100" s="3">
        <v>7.0000000000000007E-2</v>
      </c>
      <c r="I100" s="3">
        <v>0.02</v>
      </c>
      <c r="J100" s="3">
        <v>15</v>
      </c>
      <c r="K100" s="3">
        <v>60</v>
      </c>
      <c r="L100" s="3">
        <v>376</v>
      </c>
      <c r="M100" s="21">
        <v>0</v>
      </c>
      <c r="N100" s="21">
        <v>0.03</v>
      </c>
      <c r="O100" s="21">
        <v>0</v>
      </c>
      <c r="P100" s="21">
        <v>0</v>
      </c>
      <c r="Q100" s="21">
        <v>11.1</v>
      </c>
      <c r="R100" s="21">
        <v>1.4</v>
      </c>
      <c r="S100" s="21">
        <v>0.28000000000000003</v>
      </c>
      <c r="T100" s="21">
        <v>0</v>
      </c>
    </row>
    <row r="101" spans="5:20" ht="15.6" x14ac:dyDescent="0.3">
      <c r="E101" s="25"/>
      <c r="F101" s="4" t="s">
        <v>30</v>
      </c>
      <c r="G101" s="3">
        <v>30</v>
      </c>
      <c r="H101" s="3">
        <v>2.25</v>
      </c>
      <c r="I101" s="3">
        <v>0.9</v>
      </c>
      <c r="J101" s="3">
        <v>15.3</v>
      </c>
      <c r="K101" s="3">
        <v>78</v>
      </c>
      <c r="L101" s="3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</row>
    <row r="102" spans="5:20" ht="15.6" x14ac:dyDescent="0.3">
      <c r="E102" s="25"/>
      <c r="F102" s="4" t="s">
        <v>91</v>
      </c>
      <c r="G102" s="3">
        <v>30</v>
      </c>
      <c r="H102" s="3">
        <v>1.8</v>
      </c>
      <c r="I102" s="3">
        <v>0.3</v>
      </c>
      <c r="J102" s="3">
        <v>10.8</v>
      </c>
      <c r="K102" s="3">
        <v>54</v>
      </c>
      <c r="L102" s="3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</row>
    <row r="103" spans="5:20" ht="15.6" x14ac:dyDescent="0.3">
      <c r="E103" s="25"/>
      <c r="F103" s="4" t="s">
        <v>28</v>
      </c>
      <c r="G103" s="9">
        <v>1</v>
      </c>
      <c r="H103" s="3"/>
      <c r="I103" s="3"/>
      <c r="J103" s="3"/>
      <c r="K103" s="3"/>
      <c r="L103" s="3"/>
      <c r="M103" s="21"/>
      <c r="N103" s="21"/>
      <c r="O103" s="21"/>
      <c r="P103" s="21"/>
      <c r="Q103" s="21"/>
      <c r="R103" s="21"/>
      <c r="S103" s="21"/>
      <c r="T103" s="21"/>
    </row>
    <row r="104" spans="5:20" ht="18.600000000000001" customHeight="1" x14ac:dyDescent="0.3">
      <c r="E104" s="2" t="s">
        <v>12</v>
      </c>
      <c r="F104" s="12"/>
      <c r="G104" s="6">
        <v>821</v>
      </c>
      <c r="H104" s="6">
        <v>31.580000000000002</v>
      </c>
      <c r="I104" s="6">
        <v>35.449999999999996</v>
      </c>
      <c r="J104" s="6">
        <v>98.419999999999987</v>
      </c>
      <c r="K104" s="6">
        <v>839.31</v>
      </c>
      <c r="L104" s="6">
        <v>0</v>
      </c>
      <c r="M104" s="6">
        <v>0</v>
      </c>
      <c r="N104" s="6">
        <v>10.059999999999999</v>
      </c>
      <c r="O104" s="6">
        <v>0</v>
      </c>
      <c r="P104" s="6">
        <v>0</v>
      </c>
      <c r="Q104" s="6">
        <v>79.58</v>
      </c>
      <c r="R104" s="6">
        <v>87.12</v>
      </c>
      <c r="S104" s="6">
        <v>5.1400000000000006</v>
      </c>
      <c r="T104" s="6">
        <v>0</v>
      </c>
    </row>
    <row r="105" spans="5:20" ht="21" hidden="1" customHeight="1" x14ac:dyDescent="0.3">
      <c r="E105" s="10" t="s">
        <v>14</v>
      </c>
      <c r="F105" s="6"/>
      <c r="G105" s="6">
        <f>G95+G104</f>
        <v>1412</v>
      </c>
      <c r="H105" s="6">
        <f t="shared" ref="H105:T105" si="15">H95+H104</f>
        <v>37.25</v>
      </c>
      <c r="I105" s="6">
        <f t="shared" si="15"/>
        <v>43.269999999999996</v>
      </c>
      <c r="J105" s="6">
        <f t="shared" si="15"/>
        <v>170.71999999999997</v>
      </c>
      <c r="K105" s="6">
        <f t="shared" si="15"/>
        <v>1226.71</v>
      </c>
      <c r="L105" s="6">
        <f t="shared" si="15"/>
        <v>0</v>
      </c>
      <c r="M105" s="6">
        <f t="shared" si="15"/>
        <v>0</v>
      </c>
      <c r="N105" s="6">
        <f t="shared" si="15"/>
        <v>15.09</v>
      </c>
      <c r="O105" s="6">
        <f t="shared" si="15"/>
        <v>0.1</v>
      </c>
      <c r="P105" s="6">
        <f t="shared" si="15"/>
        <v>0.2</v>
      </c>
      <c r="Q105" s="6">
        <f t="shared" si="15"/>
        <v>121.88</v>
      </c>
      <c r="R105" s="6">
        <f t="shared" si="15"/>
        <v>110.12</v>
      </c>
      <c r="S105" s="6">
        <f t="shared" si="15"/>
        <v>8.42</v>
      </c>
      <c r="T105" s="6">
        <f t="shared" si="15"/>
        <v>40.9</v>
      </c>
    </row>
    <row r="106" spans="5:20" ht="1.2" hidden="1" customHeight="1" x14ac:dyDescent="0.3">
      <c r="E106" s="18"/>
      <c r="F106" s="19"/>
      <c r="G106" s="19"/>
      <c r="H106" s="19"/>
      <c r="I106" s="19"/>
      <c r="J106" s="19"/>
      <c r="K106" s="19"/>
      <c r="L106" s="20"/>
      <c r="M106" s="21"/>
      <c r="N106" s="21"/>
      <c r="O106" s="21"/>
      <c r="P106" s="21"/>
      <c r="Q106" s="21"/>
      <c r="R106" s="21"/>
      <c r="S106" s="21"/>
      <c r="T106" s="21"/>
    </row>
    <row r="107" spans="5:20" ht="32.4" customHeight="1" x14ac:dyDescent="0.3">
      <c r="E107" s="29" t="s">
        <v>20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1"/>
    </row>
    <row r="108" spans="5:20" ht="0.6" hidden="1" customHeight="1" x14ac:dyDescent="0.3">
      <c r="E108" s="25" t="s">
        <v>9</v>
      </c>
      <c r="F108" s="4" t="s">
        <v>76</v>
      </c>
      <c r="G108" s="3">
        <v>150</v>
      </c>
      <c r="H108" s="3">
        <v>3.48</v>
      </c>
      <c r="I108" s="3">
        <v>7.31</v>
      </c>
      <c r="J108" s="3">
        <v>22.78</v>
      </c>
      <c r="K108" s="3">
        <v>171.14</v>
      </c>
      <c r="L108" s="3">
        <v>182</v>
      </c>
      <c r="M108" s="21">
        <v>0</v>
      </c>
      <c r="N108" s="21">
        <v>0.8</v>
      </c>
      <c r="O108" s="21">
        <v>0</v>
      </c>
      <c r="P108" s="21">
        <v>0</v>
      </c>
      <c r="Q108" s="21">
        <v>88.7</v>
      </c>
      <c r="R108" s="21">
        <v>20.54</v>
      </c>
      <c r="S108" s="21">
        <v>0.32</v>
      </c>
      <c r="T108" s="21">
        <v>0</v>
      </c>
    </row>
    <row r="109" spans="5:20" ht="15.6" hidden="1" x14ac:dyDescent="0.3">
      <c r="E109" s="25"/>
      <c r="F109" s="4" t="s">
        <v>31</v>
      </c>
      <c r="G109" s="3">
        <v>200</v>
      </c>
      <c r="H109" s="3">
        <v>0.53</v>
      </c>
      <c r="I109" s="3">
        <f>-P108</f>
        <v>0</v>
      </c>
      <c r="J109" s="3">
        <v>9.8699999999999992</v>
      </c>
      <c r="K109" s="3">
        <v>41.6</v>
      </c>
      <c r="L109" s="3">
        <v>377</v>
      </c>
      <c r="M109" s="21">
        <v>0</v>
      </c>
      <c r="N109" s="21">
        <v>2.13</v>
      </c>
      <c r="O109" s="21">
        <v>0</v>
      </c>
      <c r="P109" s="21">
        <v>0</v>
      </c>
      <c r="Q109" s="21">
        <v>15.33</v>
      </c>
      <c r="R109" s="21">
        <v>12.27</v>
      </c>
      <c r="S109" s="21">
        <v>2.13</v>
      </c>
      <c r="T109" s="21">
        <v>0</v>
      </c>
    </row>
    <row r="110" spans="5:20" ht="15.6" hidden="1" x14ac:dyDescent="0.3">
      <c r="E110" s="25"/>
      <c r="F110" s="3" t="s">
        <v>43</v>
      </c>
      <c r="G110" s="3">
        <v>38</v>
      </c>
      <c r="H110" s="3">
        <v>2.3199999999999998</v>
      </c>
      <c r="I110" s="3">
        <v>0.24</v>
      </c>
      <c r="J110" s="3">
        <v>20.260000000000002</v>
      </c>
      <c r="K110" s="3">
        <v>91</v>
      </c>
      <c r="L110" s="3">
        <v>2</v>
      </c>
      <c r="M110" s="21">
        <v>0</v>
      </c>
      <c r="N110" s="21">
        <v>0.01</v>
      </c>
      <c r="O110" s="21">
        <v>0</v>
      </c>
      <c r="P110" s="21">
        <v>0</v>
      </c>
      <c r="Q110" s="21">
        <v>6.96</v>
      </c>
      <c r="R110" s="21">
        <v>4.92</v>
      </c>
      <c r="S110" s="21">
        <v>0.41</v>
      </c>
      <c r="T110" s="21">
        <v>0</v>
      </c>
    </row>
    <row r="111" spans="5:20" ht="15.6" hidden="1" x14ac:dyDescent="0.3">
      <c r="E111" s="25"/>
      <c r="F111" s="4" t="s">
        <v>39</v>
      </c>
      <c r="G111" s="3">
        <v>100</v>
      </c>
      <c r="H111" s="3">
        <v>1.5</v>
      </c>
      <c r="I111" s="3">
        <v>0.5</v>
      </c>
      <c r="J111" s="3">
        <v>21</v>
      </c>
      <c r="K111" s="3">
        <v>96</v>
      </c>
      <c r="L111" s="3">
        <v>338</v>
      </c>
      <c r="M111" s="21">
        <v>0</v>
      </c>
      <c r="N111" s="21">
        <v>10</v>
      </c>
      <c r="O111" s="21">
        <v>0</v>
      </c>
      <c r="P111" s="21">
        <v>0</v>
      </c>
      <c r="Q111" s="21">
        <v>8</v>
      </c>
      <c r="R111" s="21">
        <v>42</v>
      </c>
      <c r="S111" s="21">
        <v>0.6</v>
      </c>
      <c r="T111" s="21">
        <v>0</v>
      </c>
    </row>
    <row r="112" spans="5:20" ht="15.6" hidden="1" x14ac:dyDescent="0.3">
      <c r="E112" s="25"/>
      <c r="F112" s="4" t="s">
        <v>28</v>
      </c>
      <c r="G112" s="3">
        <v>1</v>
      </c>
      <c r="H112" s="3"/>
      <c r="I112" s="3"/>
      <c r="J112" s="3"/>
      <c r="K112" s="3"/>
      <c r="L112" s="3"/>
      <c r="M112" s="21"/>
      <c r="N112" s="21"/>
      <c r="O112" s="21"/>
      <c r="P112" s="21"/>
      <c r="Q112" s="21"/>
      <c r="R112" s="21"/>
      <c r="S112" s="21"/>
      <c r="T112" s="21"/>
    </row>
    <row r="113" spans="5:20" ht="33.6" hidden="1" customHeight="1" x14ac:dyDescent="0.3">
      <c r="E113" s="5" t="s">
        <v>10</v>
      </c>
      <c r="F113" s="6"/>
      <c r="G113" s="7">
        <f>SUM(G108:G112)</f>
        <v>489</v>
      </c>
      <c r="H113" s="7">
        <f t="shared" ref="H113:T113" si="16">SUM(H108:H112)</f>
        <v>7.83</v>
      </c>
      <c r="I113" s="7">
        <f t="shared" si="16"/>
        <v>8.0500000000000007</v>
      </c>
      <c r="J113" s="7">
        <f t="shared" si="16"/>
        <v>73.91</v>
      </c>
      <c r="K113" s="7">
        <f t="shared" si="16"/>
        <v>399.74</v>
      </c>
      <c r="L113" s="7">
        <v>0</v>
      </c>
      <c r="M113" s="7">
        <f t="shared" si="16"/>
        <v>0</v>
      </c>
      <c r="N113" s="7">
        <f t="shared" si="16"/>
        <v>12.94</v>
      </c>
      <c r="O113" s="7">
        <f t="shared" si="16"/>
        <v>0</v>
      </c>
      <c r="P113" s="7">
        <f t="shared" si="16"/>
        <v>0</v>
      </c>
      <c r="Q113" s="7">
        <f t="shared" si="16"/>
        <v>118.99</v>
      </c>
      <c r="R113" s="7">
        <f t="shared" si="16"/>
        <v>79.73</v>
      </c>
      <c r="S113" s="7">
        <f t="shared" si="16"/>
        <v>3.46</v>
      </c>
      <c r="T113" s="7">
        <f t="shared" si="16"/>
        <v>0</v>
      </c>
    </row>
    <row r="114" spans="5:20" ht="15.6" x14ac:dyDescent="0.3">
      <c r="E114" s="25" t="s">
        <v>11</v>
      </c>
      <c r="F114" s="4" t="s">
        <v>41</v>
      </c>
      <c r="G114" s="3">
        <v>60</v>
      </c>
      <c r="H114" s="3">
        <v>0.79</v>
      </c>
      <c r="I114" s="3">
        <v>1.95</v>
      </c>
      <c r="J114" s="3">
        <v>3.9</v>
      </c>
      <c r="K114" s="3">
        <v>36.24</v>
      </c>
      <c r="L114" s="3">
        <v>45</v>
      </c>
      <c r="M114" s="21">
        <v>0</v>
      </c>
      <c r="N114" s="21">
        <v>10.210000000000001</v>
      </c>
      <c r="O114" s="21">
        <v>0</v>
      </c>
      <c r="P114" s="21">
        <v>0</v>
      </c>
      <c r="Q114" s="21">
        <v>14.98</v>
      </c>
      <c r="R114" s="21">
        <v>9.0500000000000007</v>
      </c>
      <c r="S114" s="21">
        <v>0.28000000000000003</v>
      </c>
      <c r="T114" s="21">
        <v>0</v>
      </c>
    </row>
    <row r="115" spans="5:20" ht="15.6" x14ac:dyDescent="0.3">
      <c r="E115" s="25"/>
      <c r="F115" s="4" t="s">
        <v>61</v>
      </c>
      <c r="G115" s="3">
        <v>250</v>
      </c>
      <c r="H115" s="3">
        <v>8.89</v>
      </c>
      <c r="I115" s="3">
        <v>6.59</v>
      </c>
      <c r="J115" s="3">
        <v>13.5</v>
      </c>
      <c r="K115" s="3">
        <v>159.80000000000001</v>
      </c>
      <c r="L115" s="3">
        <v>104</v>
      </c>
      <c r="M115" s="21">
        <v>0</v>
      </c>
      <c r="N115" s="21">
        <v>9.6999999999999993</v>
      </c>
      <c r="O115" s="21">
        <v>0</v>
      </c>
      <c r="P115" s="21">
        <v>0</v>
      </c>
      <c r="Q115" s="21">
        <v>33.369999999999997</v>
      </c>
      <c r="R115" s="21">
        <v>36.69</v>
      </c>
      <c r="S115" s="21">
        <v>1.61</v>
      </c>
      <c r="T115" s="21">
        <v>0</v>
      </c>
    </row>
    <row r="116" spans="5:20" ht="16.2" customHeight="1" x14ac:dyDescent="0.3">
      <c r="E116" s="25"/>
      <c r="F116" s="4" t="s">
        <v>62</v>
      </c>
      <c r="G116" s="3">
        <v>110</v>
      </c>
      <c r="H116" s="3">
        <v>17.12</v>
      </c>
      <c r="I116" s="3">
        <v>8.2200000000000006</v>
      </c>
      <c r="J116" s="3">
        <v>0.92</v>
      </c>
      <c r="K116" s="3">
        <v>146</v>
      </c>
      <c r="L116" s="3">
        <v>227</v>
      </c>
      <c r="M116" s="21">
        <v>0</v>
      </c>
      <c r="N116" s="21">
        <v>0.84</v>
      </c>
      <c r="O116" s="21">
        <v>0</v>
      </c>
      <c r="P116" s="21">
        <v>0</v>
      </c>
      <c r="Q116" s="21">
        <v>15.46</v>
      </c>
      <c r="R116" s="21">
        <v>45.84</v>
      </c>
      <c r="S116" s="21">
        <v>0.9</v>
      </c>
      <c r="T116" s="21">
        <v>0</v>
      </c>
    </row>
    <row r="117" spans="5:20" ht="15.6" x14ac:dyDescent="0.3">
      <c r="E117" s="25"/>
      <c r="F117" s="4" t="s">
        <v>74</v>
      </c>
      <c r="G117" s="3">
        <v>150</v>
      </c>
      <c r="H117" s="3">
        <v>5.46</v>
      </c>
      <c r="I117" s="3">
        <v>5.79</v>
      </c>
      <c r="J117" s="3">
        <v>30.45</v>
      </c>
      <c r="K117" s="3">
        <v>195.7</v>
      </c>
      <c r="L117" s="3">
        <v>202</v>
      </c>
      <c r="M117" s="21">
        <v>0</v>
      </c>
      <c r="N117" s="21">
        <v>0</v>
      </c>
      <c r="O117" s="21">
        <v>0</v>
      </c>
      <c r="P117" s="21">
        <v>0</v>
      </c>
      <c r="Q117" s="21">
        <v>12.14</v>
      </c>
      <c r="R117" s="21">
        <v>8.14</v>
      </c>
      <c r="S117" s="21">
        <v>0.81</v>
      </c>
      <c r="T117" s="21">
        <v>0</v>
      </c>
    </row>
    <row r="118" spans="5:20" ht="15.6" x14ac:dyDescent="0.3">
      <c r="E118" s="25"/>
      <c r="F118" s="4" t="s">
        <v>42</v>
      </c>
      <c r="G118" s="3">
        <v>200</v>
      </c>
      <c r="H118" s="3">
        <v>1</v>
      </c>
      <c r="I118" s="3">
        <v>0</v>
      </c>
      <c r="J118" s="3">
        <v>20.2</v>
      </c>
      <c r="K118" s="3">
        <v>84.8</v>
      </c>
      <c r="L118" s="3">
        <v>389</v>
      </c>
      <c r="M118" s="21">
        <v>0</v>
      </c>
      <c r="N118" s="21">
        <v>6</v>
      </c>
      <c r="O118" s="21">
        <v>0</v>
      </c>
      <c r="P118" s="21">
        <v>0</v>
      </c>
      <c r="Q118" s="21">
        <v>14</v>
      </c>
      <c r="R118" s="21">
        <v>8</v>
      </c>
      <c r="S118" s="21">
        <v>2.8</v>
      </c>
      <c r="T118" s="21">
        <v>0</v>
      </c>
    </row>
    <row r="119" spans="5:20" ht="15.6" x14ac:dyDescent="0.3">
      <c r="E119" s="25"/>
      <c r="F119" s="4" t="s">
        <v>30</v>
      </c>
      <c r="G119" s="3">
        <v>30</v>
      </c>
      <c r="H119" s="3">
        <v>2.25</v>
      </c>
      <c r="I119" s="3">
        <v>0.9</v>
      </c>
      <c r="J119" s="3">
        <v>15.3</v>
      </c>
      <c r="K119" s="3">
        <v>78</v>
      </c>
      <c r="L119" s="3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</row>
    <row r="120" spans="5:20" ht="15.6" x14ac:dyDescent="0.3">
      <c r="E120" s="25"/>
      <c r="F120" s="4" t="s">
        <v>91</v>
      </c>
      <c r="G120" s="3">
        <v>30</v>
      </c>
      <c r="H120" s="3">
        <v>1.8</v>
      </c>
      <c r="I120" s="3">
        <v>0.3</v>
      </c>
      <c r="J120" s="3">
        <v>10.8</v>
      </c>
      <c r="K120" s="3">
        <v>54</v>
      </c>
      <c r="L120" s="3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</row>
    <row r="121" spans="5:20" ht="15.6" x14ac:dyDescent="0.3">
      <c r="E121" s="25"/>
      <c r="F121" s="14" t="s">
        <v>92</v>
      </c>
      <c r="G121" s="3">
        <v>1</v>
      </c>
      <c r="H121" s="3"/>
      <c r="I121" s="3"/>
      <c r="J121" s="3"/>
      <c r="K121" s="3"/>
      <c r="L121" s="3"/>
      <c r="M121" s="21"/>
      <c r="N121" s="21"/>
      <c r="O121" s="21"/>
      <c r="P121" s="21"/>
      <c r="Q121" s="21"/>
      <c r="R121" s="21"/>
      <c r="S121" s="21"/>
      <c r="T121" s="21"/>
    </row>
    <row r="122" spans="5:20" ht="19.2" customHeight="1" x14ac:dyDescent="0.3">
      <c r="E122" s="2" t="s">
        <v>12</v>
      </c>
      <c r="F122" s="6"/>
      <c r="G122" s="15">
        <v>831</v>
      </c>
      <c r="H122" s="15">
        <v>37.309999999999995</v>
      </c>
      <c r="I122" s="15">
        <v>23.749999999999996</v>
      </c>
      <c r="J122" s="15">
        <v>95.07</v>
      </c>
      <c r="K122" s="15">
        <v>754.54</v>
      </c>
      <c r="L122" s="15">
        <v>0</v>
      </c>
      <c r="M122" s="15">
        <v>0</v>
      </c>
      <c r="N122" s="15">
        <v>26.75</v>
      </c>
      <c r="O122" s="15">
        <v>0</v>
      </c>
      <c r="P122" s="15">
        <v>0</v>
      </c>
      <c r="Q122" s="15">
        <v>89.949999999999989</v>
      </c>
      <c r="R122" s="15">
        <v>107.72</v>
      </c>
      <c r="S122" s="15">
        <v>6.4</v>
      </c>
      <c r="T122" s="15">
        <v>0</v>
      </c>
    </row>
    <row r="123" spans="5:20" ht="21.6" hidden="1" customHeight="1" x14ac:dyDescent="0.3">
      <c r="E123" s="10" t="s">
        <v>14</v>
      </c>
      <c r="F123" s="6"/>
      <c r="G123" s="6">
        <f>G113+G122</f>
        <v>1320</v>
      </c>
      <c r="H123" s="6">
        <f t="shared" ref="H123:T123" si="17">H113+H122</f>
        <v>45.139999999999993</v>
      </c>
      <c r="I123" s="6">
        <f t="shared" si="17"/>
        <v>31.799999999999997</v>
      </c>
      <c r="J123" s="6">
        <f t="shared" si="17"/>
        <v>168.98</v>
      </c>
      <c r="K123" s="6">
        <f t="shared" si="17"/>
        <v>1154.28</v>
      </c>
      <c r="L123" s="6">
        <f t="shared" si="17"/>
        <v>0</v>
      </c>
      <c r="M123" s="6">
        <f t="shared" si="17"/>
        <v>0</v>
      </c>
      <c r="N123" s="6">
        <f t="shared" si="17"/>
        <v>39.69</v>
      </c>
      <c r="O123" s="6">
        <f t="shared" si="17"/>
        <v>0</v>
      </c>
      <c r="P123" s="6">
        <f t="shared" si="17"/>
        <v>0</v>
      </c>
      <c r="Q123" s="6">
        <f t="shared" si="17"/>
        <v>208.94</v>
      </c>
      <c r="R123" s="6">
        <f t="shared" si="17"/>
        <v>187.45</v>
      </c>
      <c r="S123" s="6">
        <f t="shared" si="17"/>
        <v>9.86</v>
      </c>
      <c r="T123" s="6">
        <f t="shared" si="17"/>
        <v>0</v>
      </c>
    </row>
    <row r="124" spans="5:20" ht="29.4" customHeight="1" x14ac:dyDescent="0.3">
      <c r="E124" s="29" t="s">
        <v>21</v>
      </c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1"/>
    </row>
    <row r="125" spans="5:20" ht="15.6" hidden="1" x14ac:dyDescent="0.3">
      <c r="E125" s="25" t="s">
        <v>9</v>
      </c>
      <c r="F125" s="4" t="s">
        <v>55</v>
      </c>
      <c r="G125" s="3">
        <v>200</v>
      </c>
      <c r="H125" s="3">
        <v>6.85</v>
      </c>
      <c r="I125" s="3">
        <v>7.47</v>
      </c>
      <c r="J125" s="3">
        <v>20.329999999999998</v>
      </c>
      <c r="K125" s="3">
        <v>174.67</v>
      </c>
      <c r="L125" s="3">
        <v>120</v>
      </c>
      <c r="M125" s="21">
        <v>0</v>
      </c>
      <c r="N125" s="21">
        <v>1.21</v>
      </c>
      <c r="O125" s="21">
        <v>0</v>
      </c>
      <c r="P125" s="21">
        <v>0</v>
      </c>
      <c r="Q125" s="21">
        <v>227.53</v>
      </c>
      <c r="R125" s="21">
        <v>28.69</v>
      </c>
      <c r="S125" s="21">
        <v>0.36</v>
      </c>
      <c r="T125" s="21">
        <v>0</v>
      </c>
    </row>
    <row r="126" spans="5:20" ht="15.6" hidden="1" x14ac:dyDescent="0.3">
      <c r="E126" s="25"/>
      <c r="F126" s="4" t="s">
        <v>31</v>
      </c>
      <c r="G126" s="3">
        <v>200</v>
      </c>
      <c r="H126" s="3">
        <v>0.53</v>
      </c>
      <c r="I126" s="3">
        <f>-P125</f>
        <v>0</v>
      </c>
      <c r="J126" s="3">
        <v>9.8699999999999992</v>
      </c>
      <c r="K126" s="3">
        <v>41.6</v>
      </c>
      <c r="L126" s="3">
        <v>377</v>
      </c>
      <c r="M126" s="21">
        <v>0</v>
      </c>
      <c r="N126" s="21">
        <v>2.13</v>
      </c>
      <c r="O126" s="21">
        <v>0</v>
      </c>
      <c r="P126" s="21">
        <v>0</v>
      </c>
      <c r="Q126" s="21">
        <v>15.33</v>
      </c>
      <c r="R126" s="21">
        <v>12.27</v>
      </c>
      <c r="S126" s="21">
        <v>2.13</v>
      </c>
      <c r="T126" s="21">
        <v>0</v>
      </c>
    </row>
    <row r="127" spans="5:20" ht="15.6" hidden="1" x14ac:dyDescent="0.3">
      <c r="E127" s="25"/>
      <c r="F127" s="4" t="s">
        <v>32</v>
      </c>
      <c r="G127" s="3">
        <v>50</v>
      </c>
      <c r="H127" s="3">
        <v>5.8</v>
      </c>
      <c r="I127" s="3">
        <v>8.3000000000000007</v>
      </c>
      <c r="J127" s="3">
        <v>14.83</v>
      </c>
      <c r="K127" s="3">
        <v>157</v>
      </c>
      <c r="L127" s="3">
        <v>3</v>
      </c>
      <c r="M127" s="21">
        <v>0</v>
      </c>
      <c r="N127" s="21">
        <v>0.11</v>
      </c>
      <c r="O127" s="21">
        <v>0</v>
      </c>
      <c r="P127" s="21">
        <v>0</v>
      </c>
      <c r="Q127" s="21">
        <v>139.19999999999999</v>
      </c>
      <c r="R127" s="21">
        <v>9.4499999999999993</v>
      </c>
      <c r="S127" s="21">
        <v>0.49</v>
      </c>
      <c r="T127" s="21">
        <v>0</v>
      </c>
    </row>
    <row r="128" spans="5:20" ht="15.6" hidden="1" x14ac:dyDescent="0.3">
      <c r="E128" s="25"/>
      <c r="F128" s="3" t="s">
        <v>27</v>
      </c>
      <c r="G128" s="3">
        <v>100</v>
      </c>
      <c r="H128" s="3">
        <v>0.4</v>
      </c>
      <c r="I128" s="3">
        <v>0.4</v>
      </c>
      <c r="J128" s="3">
        <v>9.8000000000000007</v>
      </c>
      <c r="K128" s="3">
        <v>47</v>
      </c>
      <c r="L128" s="3">
        <v>338</v>
      </c>
      <c r="M128" s="21">
        <v>0</v>
      </c>
      <c r="N128" s="21">
        <v>10</v>
      </c>
      <c r="O128" s="21">
        <v>0</v>
      </c>
      <c r="P128" s="21">
        <v>0</v>
      </c>
      <c r="Q128" s="21">
        <v>16</v>
      </c>
      <c r="R128" s="21">
        <v>9</v>
      </c>
      <c r="S128" s="21">
        <v>2.2000000000000002</v>
      </c>
      <c r="T128" s="21">
        <v>0</v>
      </c>
    </row>
    <row r="129" spans="5:20" ht="15.6" hidden="1" x14ac:dyDescent="0.3">
      <c r="E129" s="25"/>
      <c r="F129" s="4" t="s">
        <v>28</v>
      </c>
      <c r="G129" s="3">
        <v>1</v>
      </c>
      <c r="H129" s="3"/>
      <c r="I129" s="3"/>
      <c r="J129" s="3"/>
      <c r="K129" s="3"/>
      <c r="L129" s="3"/>
      <c r="M129" s="21"/>
      <c r="N129" s="21"/>
      <c r="O129" s="21"/>
      <c r="P129" s="21"/>
      <c r="Q129" s="21"/>
      <c r="R129" s="21"/>
      <c r="S129" s="21"/>
      <c r="T129" s="21"/>
    </row>
    <row r="130" spans="5:20" ht="27.6" hidden="1" customHeight="1" x14ac:dyDescent="0.3">
      <c r="E130" s="5" t="s">
        <v>10</v>
      </c>
      <c r="F130" s="6"/>
      <c r="G130" s="7">
        <f>SUM(G125:G129)</f>
        <v>551</v>
      </c>
      <c r="H130" s="7">
        <f t="shared" ref="H130:T130" si="18">SUM(H125:H129)</f>
        <v>13.58</v>
      </c>
      <c r="I130" s="7">
        <f t="shared" si="18"/>
        <v>16.169999999999998</v>
      </c>
      <c r="J130" s="7">
        <f t="shared" si="18"/>
        <v>54.83</v>
      </c>
      <c r="K130" s="7">
        <f t="shared" si="18"/>
        <v>420.27</v>
      </c>
      <c r="L130" s="7">
        <v>0</v>
      </c>
      <c r="M130" s="7">
        <f t="shared" si="18"/>
        <v>0</v>
      </c>
      <c r="N130" s="7">
        <f t="shared" si="18"/>
        <v>13.45</v>
      </c>
      <c r="O130" s="7">
        <f t="shared" si="18"/>
        <v>0</v>
      </c>
      <c r="P130" s="7">
        <f t="shared" si="18"/>
        <v>0</v>
      </c>
      <c r="Q130" s="7">
        <f t="shared" si="18"/>
        <v>398.06</v>
      </c>
      <c r="R130" s="7">
        <f t="shared" si="18"/>
        <v>59.41</v>
      </c>
      <c r="S130" s="7">
        <f t="shared" si="18"/>
        <v>5.18</v>
      </c>
      <c r="T130" s="7">
        <f t="shared" si="18"/>
        <v>0</v>
      </c>
    </row>
    <row r="131" spans="5:20" ht="15.6" x14ac:dyDescent="0.3">
      <c r="E131" s="25" t="s">
        <v>11</v>
      </c>
      <c r="F131" s="3" t="s">
        <v>44</v>
      </c>
      <c r="G131" s="3">
        <v>60</v>
      </c>
      <c r="H131" s="3">
        <v>0.66</v>
      </c>
      <c r="I131" s="3">
        <v>0.12</v>
      </c>
      <c r="J131" s="3">
        <v>2.2799999999999998</v>
      </c>
      <c r="K131" s="3">
        <v>13.2</v>
      </c>
      <c r="L131" s="3">
        <v>71</v>
      </c>
      <c r="M131" s="21">
        <v>0</v>
      </c>
      <c r="N131" s="21">
        <v>10.5</v>
      </c>
      <c r="O131" s="21">
        <v>0</v>
      </c>
      <c r="P131" s="21">
        <v>0</v>
      </c>
      <c r="Q131" s="21">
        <v>8.4</v>
      </c>
      <c r="R131" s="21">
        <v>12</v>
      </c>
      <c r="S131" s="21">
        <v>0.54</v>
      </c>
      <c r="T131" s="21">
        <v>0</v>
      </c>
    </row>
    <row r="132" spans="5:20" ht="15.6" x14ac:dyDescent="0.3">
      <c r="E132" s="25"/>
      <c r="F132" s="4" t="s">
        <v>40</v>
      </c>
      <c r="G132" s="3">
        <v>250</v>
      </c>
      <c r="H132" s="3">
        <v>5.82</v>
      </c>
      <c r="I132" s="3">
        <v>8.5299999999999994</v>
      </c>
      <c r="J132" s="3">
        <v>6.35</v>
      </c>
      <c r="K132" s="3">
        <v>127.34</v>
      </c>
      <c r="L132" s="3">
        <v>98</v>
      </c>
      <c r="M132" s="21">
        <v>0</v>
      </c>
      <c r="N132" s="21">
        <v>9.92</v>
      </c>
      <c r="O132" s="21">
        <v>0</v>
      </c>
      <c r="P132" s="21">
        <v>0</v>
      </c>
      <c r="Q132" s="21">
        <v>38.72</v>
      </c>
      <c r="R132" s="21">
        <v>14.18</v>
      </c>
      <c r="S132" s="21">
        <v>0.71</v>
      </c>
      <c r="T132" s="21">
        <v>0</v>
      </c>
    </row>
    <row r="133" spans="5:20" ht="15.6" x14ac:dyDescent="0.3">
      <c r="E133" s="25"/>
      <c r="F133" s="8" t="s">
        <v>54</v>
      </c>
      <c r="G133" s="3">
        <v>100</v>
      </c>
      <c r="H133" s="3">
        <v>11</v>
      </c>
      <c r="I133" s="3">
        <v>23.9</v>
      </c>
      <c r="J133" s="3">
        <v>4.5999999999999996</v>
      </c>
      <c r="K133" s="3">
        <v>266</v>
      </c>
      <c r="L133" s="3">
        <v>243</v>
      </c>
      <c r="M133" s="21">
        <v>0</v>
      </c>
      <c r="N133" s="21">
        <v>0</v>
      </c>
      <c r="O133" s="21">
        <v>0</v>
      </c>
      <c r="P133" s="21">
        <v>0</v>
      </c>
      <c r="Q133" s="21">
        <v>35</v>
      </c>
      <c r="R133" s="21">
        <v>20</v>
      </c>
      <c r="S133" s="21">
        <v>1.8</v>
      </c>
      <c r="T133" s="21">
        <v>0</v>
      </c>
    </row>
    <row r="134" spans="5:20" ht="15.6" x14ac:dyDescent="0.3">
      <c r="E134" s="25"/>
      <c r="F134" s="4" t="s">
        <v>29</v>
      </c>
      <c r="G134" s="3">
        <v>150</v>
      </c>
      <c r="H134" s="3">
        <v>8.93</v>
      </c>
      <c r="I134" s="3">
        <v>6.5</v>
      </c>
      <c r="J134" s="3">
        <v>39.840000000000003</v>
      </c>
      <c r="K134" s="3">
        <v>231.86</v>
      </c>
      <c r="L134" s="3">
        <v>302</v>
      </c>
      <c r="M134" s="21">
        <v>0</v>
      </c>
      <c r="N134" s="21">
        <v>0</v>
      </c>
      <c r="O134" s="21">
        <v>0</v>
      </c>
      <c r="P134" s="21">
        <v>0</v>
      </c>
      <c r="Q134" s="21">
        <v>14.6</v>
      </c>
      <c r="R134" s="21">
        <v>140</v>
      </c>
      <c r="S134" s="21">
        <v>5.01</v>
      </c>
      <c r="T134" s="21">
        <v>0</v>
      </c>
    </row>
    <row r="135" spans="5:20" ht="15.6" x14ac:dyDescent="0.3">
      <c r="E135" s="25"/>
      <c r="F135" s="3" t="s">
        <v>78</v>
      </c>
      <c r="G135" s="3">
        <v>200</v>
      </c>
      <c r="H135" s="3">
        <v>1</v>
      </c>
      <c r="I135" s="3">
        <v>0</v>
      </c>
      <c r="J135" s="3">
        <v>20.2</v>
      </c>
      <c r="K135" s="3">
        <v>84.8</v>
      </c>
      <c r="L135" s="3">
        <v>389</v>
      </c>
      <c r="M135" s="21">
        <v>0</v>
      </c>
      <c r="N135" s="21">
        <v>6</v>
      </c>
      <c r="O135" s="21">
        <v>0</v>
      </c>
      <c r="P135" s="21">
        <v>0</v>
      </c>
      <c r="Q135" s="21">
        <v>14</v>
      </c>
      <c r="R135" s="21">
        <v>8</v>
      </c>
      <c r="S135" s="21">
        <v>2.8</v>
      </c>
      <c r="T135" s="21">
        <v>0</v>
      </c>
    </row>
    <row r="136" spans="5:20" ht="15.6" x14ac:dyDescent="0.3">
      <c r="E136" s="25"/>
      <c r="F136" s="4" t="s">
        <v>30</v>
      </c>
      <c r="G136" s="3">
        <v>30</v>
      </c>
      <c r="H136" s="3">
        <v>2.25</v>
      </c>
      <c r="I136" s="3">
        <v>0.9</v>
      </c>
      <c r="J136" s="3">
        <v>15.3</v>
      </c>
      <c r="K136" s="3">
        <v>78</v>
      </c>
      <c r="L136" s="3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</row>
    <row r="137" spans="5:20" ht="15.6" x14ac:dyDescent="0.3">
      <c r="E137" s="25"/>
      <c r="F137" s="4" t="s">
        <v>91</v>
      </c>
      <c r="G137" s="3">
        <v>30</v>
      </c>
      <c r="H137" s="3">
        <v>1.8</v>
      </c>
      <c r="I137" s="3">
        <v>0.3</v>
      </c>
      <c r="J137" s="3">
        <v>10.8</v>
      </c>
      <c r="K137" s="3">
        <v>54</v>
      </c>
      <c r="L137" s="3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</row>
    <row r="138" spans="5:20" ht="15.6" x14ac:dyDescent="0.3">
      <c r="E138" s="25"/>
      <c r="F138" s="14" t="s">
        <v>28</v>
      </c>
      <c r="G138" s="9">
        <v>1</v>
      </c>
      <c r="H138" s="3"/>
      <c r="I138" s="3"/>
      <c r="J138" s="3"/>
      <c r="K138" s="3"/>
      <c r="L138" s="3"/>
      <c r="M138" s="21"/>
      <c r="N138" s="21"/>
      <c r="O138" s="21"/>
      <c r="P138" s="21"/>
      <c r="Q138" s="21"/>
      <c r="R138" s="21"/>
      <c r="S138" s="21"/>
      <c r="T138" s="21"/>
    </row>
    <row r="139" spans="5:20" ht="21.6" customHeight="1" x14ac:dyDescent="0.3">
      <c r="E139" s="2" t="s">
        <v>12</v>
      </c>
      <c r="F139" s="6"/>
      <c r="G139" s="6">
        <v>821</v>
      </c>
      <c r="H139" s="6">
        <v>31.46</v>
      </c>
      <c r="I139" s="6">
        <v>40.249999999999993</v>
      </c>
      <c r="J139" s="6">
        <v>99.36999999999999</v>
      </c>
      <c r="K139" s="6">
        <v>855.19999999999993</v>
      </c>
      <c r="L139" s="6">
        <v>0</v>
      </c>
      <c r="M139" s="6">
        <v>0</v>
      </c>
      <c r="N139" s="6">
        <v>26.42</v>
      </c>
      <c r="O139" s="6">
        <v>0</v>
      </c>
      <c r="P139" s="6">
        <v>0</v>
      </c>
      <c r="Q139" s="6">
        <v>110.72</v>
      </c>
      <c r="R139" s="6">
        <v>194.18</v>
      </c>
      <c r="S139" s="6">
        <v>10.86</v>
      </c>
      <c r="T139" s="6">
        <v>0</v>
      </c>
    </row>
    <row r="140" spans="5:20" ht="19.2" hidden="1" customHeight="1" x14ac:dyDescent="0.3">
      <c r="E140" s="10" t="s">
        <v>14</v>
      </c>
      <c r="F140" s="6"/>
      <c r="G140" s="6">
        <f>G130+G139</f>
        <v>1372</v>
      </c>
      <c r="H140" s="6">
        <f t="shared" ref="H140:T140" si="19">H130+H139</f>
        <v>45.04</v>
      </c>
      <c r="I140" s="6">
        <f t="shared" si="19"/>
        <v>56.419999999999987</v>
      </c>
      <c r="J140" s="6">
        <f t="shared" si="19"/>
        <v>154.19999999999999</v>
      </c>
      <c r="K140" s="6">
        <f t="shared" si="19"/>
        <v>1275.4699999999998</v>
      </c>
      <c r="L140" s="6">
        <f t="shared" si="19"/>
        <v>0</v>
      </c>
      <c r="M140" s="6">
        <f t="shared" si="19"/>
        <v>0</v>
      </c>
      <c r="N140" s="6">
        <f t="shared" si="19"/>
        <v>39.870000000000005</v>
      </c>
      <c r="O140" s="6">
        <f t="shared" si="19"/>
        <v>0</v>
      </c>
      <c r="P140" s="6">
        <f t="shared" si="19"/>
        <v>0</v>
      </c>
      <c r="Q140" s="6">
        <f t="shared" si="19"/>
        <v>508.78</v>
      </c>
      <c r="R140" s="6">
        <f t="shared" si="19"/>
        <v>253.59</v>
      </c>
      <c r="S140" s="6">
        <f t="shared" si="19"/>
        <v>16.04</v>
      </c>
      <c r="T140" s="6">
        <f t="shared" si="19"/>
        <v>0</v>
      </c>
    </row>
    <row r="141" spans="5:20" ht="28.2" customHeight="1" x14ac:dyDescent="0.3">
      <c r="E141" s="29" t="s">
        <v>22</v>
      </c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1"/>
    </row>
    <row r="142" spans="5:20" ht="15.6" hidden="1" x14ac:dyDescent="0.3">
      <c r="E142" s="25" t="s">
        <v>9</v>
      </c>
      <c r="F142" s="4" t="s">
        <v>69</v>
      </c>
      <c r="G142" s="3">
        <v>170</v>
      </c>
      <c r="H142" s="3">
        <v>15.46</v>
      </c>
      <c r="I142" s="3">
        <v>13.97</v>
      </c>
      <c r="J142" s="3">
        <v>64.55</v>
      </c>
      <c r="K142" s="3">
        <v>448</v>
      </c>
      <c r="L142" s="3">
        <v>404</v>
      </c>
      <c r="M142" s="21">
        <v>0</v>
      </c>
      <c r="N142" s="21">
        <v>0.73</v>
      </c>
      <c r="O142" s="21">
        <v>0</v>
      </c>
      <c r="P142" s="21">
        <v>0</v>
      </c>
      <c r="Q142" s="21">
        <v>209.72</v>
      </c>
      <c r="R142" s="21">
        <v>54.39</v>
      </c>
      <c r="S142" s="21">
        <v>1.93</v>
      </c>
      <c r="T142" s="21">
        <v>0</v>
      </c>
    </row>
    <row r="143" spans="5:20" ht="15.6" hidden="1" x14ac:dyDescent="0.3">
      <c r="E143" s="25"/>
      <c r="F143" s="4" t="s">
        <v>31</v>
      </c>
      <c r="G143" s="3">
        <v>200</v>
      </c>
      <c r="H143" s="3">
        <v>0.53</v>
      </c>
      <c r="I143" s="3">
        <f>-P142</f>
        <v>0</v>
      </c>
      <c r="J143" s="3">
        <v>9.8699999999999992</v>
      </c>
      <c r="K143" s="3">
        <v>41.6</v>
      </c>
      <c r="L143" s="3">
        <v>377</v>
      </c>
      <c r="M143" s="21">
        <v>0</v>
      </c>
      <c r="N143" s="21">
        <v>2.13</v>
      </c>
      <c r="O143" s="21">
        <v>0</v>
      </c>
      <c r="P143" s="21">
        <v>0</v>
      </c>
      <c r="Q143" s="21">
        <v>15.33</v>
      </c>
      <c r="R143" s="21">
        <v>12.27</v>
      </c>
      <c r="S143" s="21">
        <v>2.13</v>
      </c>
      <c r="T143" s="21">
        <v>0</v>
      </c>
    </row>
    <row r="144" spans="5:20" ht="15.6" hidden="1" x14ac:dyDescent="0.3">
      <c r="E144" s="25"/>
      <c r="F144" s="4" t="s">
        <v>68</v>
      </c>
      <c r="G144" s="3">
        <v>115</v>
      </c>
      <c r="H144" s="3">
        <v>0.9</v>
      </c>
      <c r="I144" s="3">
        <v>0.2</v>
      </c>
      <c r="J144" s="3">
        <v>23.1</v>
      </c>
      <c r="K144" s="3">
        <v>103</v>
      </c>
      <c r="L144" s="3">
        <v>341</v>
      </c>
      <c r="M144" s="21">
        <v>0</v>
      </c>
      <c r="N144" s="21">
        <v>60</v>
      </c>
      <c r="O144" s="21">
        <v>0</v>
      </c>
      <c r="P144" s="21">
        <v>0</v>
      </c>
      <c r="Q144" s="21">
        <v>35</v>
      </c>
      <c r="R144" s="21">
        <v>13</v>
      </c>
      <c r="S144" s="21">
        <v>0.3</v>
      </c>
      <c r="T144" s="21">
        <v>0</v>
      </c>
    </row>
    <row r="145" spans="5:20" ht="15.6" hidden="1" x14ac:dyDescent="0.3">
      <c r="E145" s="25"/>
      <c r="F145" s="14" t="s">
        <v>37</v>
      </c>
      <c r="G145" s="9">
        <v>100</v>
      </c>
      <c r="H145" s="3">
        <v>2.4</v>
      </c>
      <c r="I145" s="3">
        <v>0.3</v>
      </c>
      <c r="J145" s="3">
        <v>17</v>
      </c>
      <c r="K145" s="3">
        <v>80</v>
      </c>
      <c r="L145" s="3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</row>
    <row r="146" spans="5:20" ht="15.6" hidden="1" x14ac:dyDescent="0.3">
      <c r="E146" s="25"/>
      <c r="F146" s="4" t="s">
        <v>92</v>
      </c>
      <c r="G146" s="3">
        <v>1</v>
      </c>
      <c r="H146" s="3"/>
      <c r="I146" s="3"/>
      <c r="J146" s="3"/>
      <c r="K146" s="3"/>
      <c r="L146" s="3"/>
      <c r="M146" s="21"/>
      <c r="N146" s="21"/>
      <c r="O146" s="21"/>
      <c r="P146" s="21"/>
      <c r="Q146" s="21"/>
      <c r="R146" s="21"/>
      <c r="S146" s="21"/>
      <c r="T146" s="21"/>
    </row>
    <row r="147" spans="5:20" ht="31.2" hidden="1" customHeight="1" x14ac:dyDescent="0.3">
      <c r="E147" s="5" t="s">
        <v>10</v>
      </c>
      <c r="F147" s="6"/>
      <c r="G147" s="7">
        <f>SUM(G142:G146)</f>
        <v>586</v>
      </c>
      <c r="H147" s="7">
        <f t="shared" ref="H147:T147" si="20">SUM(H142:H146)</f>
        <v>19.29</v>
      </c>
      <c r="I147" s="7">
        <f t="shared" si="20"/>
        <v>14.47</v>
      </c>
      <c r="J147" s="7">
        <f t="shared" si="20"/>
        <v>114.52000000000001</v>
      </c>
      <c r="K147" s="7">
        <f t="shared" si="20"/>
        <v>672.6</v>
      </c>
      <c r="L147" s="7">
        <v>0</v>
      </c>
      <c r="M147" s="7">
        <f t="shared" si="20"/>
        <v>0</v>
      </c>
      <c r="N147" s="7">
        <f t="shared" si="20"/>
        <v>62.86</v>
      </c>
      <c r="O147" s="7">
        <f t="shared" si="20"/>
        <v>0</v>
      </c>
      <c r="P147" s="7">
        <f t="shared" si="20"/>
        <v>0</v>
      </c>
      <c r="Q147" s="7">
        <f t="shared" si="20"/>
        <v>260.05</v>
      </c>
      <c r="R147" s="7">
        <f t="shared" si="20"/>
        <v>79.66</v>
      </c>
      <c r="S147" s="7">
        <f t="shared" si="20"/>
        <v>4.3599999999999994</v>
      </c>
      <c r="T147" s="7">
        <f t="shared" si="20"/>
        <v>0</v>
      </c>
    </row>
    <row r="148" spans="5:20" ht="15.6" x14ac:dyDescent="0.3">
      <c r="E148" s="25" t="s">
        <v>11</v>
      </c>
      <c r="F148" s="4" t="s">
        <v>52</v>
      </c>
      <c r="G148" s="3">
        <v>100</v>
      </c>
      <c r="H148" s="3">
        <v>1.04</v>
      </c>
      <c r="I148" s="3">
        <v>10.039999999999999</v>
      </c>
      <c r="J148" s="3">
        <v>7.29</v>
      </c>
      <c r="K148" s="3">
        <v>125.1</v>
      </c>
      <c r="L148" s="3">
        <v>67</v>
      </c>
      <c r="M148" s="21">
        <v>0</v>
      </c>
      <c r="N148" s="21">
        <v>9.6300000000000008</v>
      </c>
      <c r="O148" s="21">
        <v>0</v>
      </c>
      <c r="P148" s="21">
        <v>0</v>
      </c>
      <c r="Q148" s="21">
        <v>31.23</v>
      </c>
      <c r="R148" s="21">
        <v>19.53</v>
      </c>
      <c r="S148" s="21">
        <v>0.83</v>
      </c>
      <c r="T148" s="21">
        <v>0</v>
      </c>
    </row>
    <row r="149" spans="5:20" ht="15.6" x14ac:dyDescent="0.3">
      <c r="E149" s="25"/>
      <c r="F149" s="4" t="s">
        <v>67</v>
      </c>
      <c r="G149" s="3">
        <v>250</v>
      </c>
      <c r="H149" s="3">
        <v>8.16</v>
      </c>
      <c r="I149" s="3">
        <v>10.23</v>
      </c>
      <c r="J149" s="3">
        <v>14.79</v>
      </c>
      <c r="K149" s="3">
        <v>195.04</v>
      </c>
      <c r="L149" s="3">
        <v>84</v>
      </c>
      <c r="M149" s="21">
        <v>0</v>
      </c>
      <c r="N149" s="21">
        <v>12.08</v>
      </c>
      <c r="O149" s="21">
        <v>0</v>
      </c>
      <c r="P149" s="21">
        <v>0</v>
      </c>
      <c r="Q149" s="21">
        <v>65.92</v>
      </c>
      <c r="R149" s="21">
        <v>35.35</v>
      </c>
      <c r="S149" s="21">
        <v>2.1800000000000002</v>
      </c>
      <c r="T149" s="21">
        <v>0</v>
      </c>
    </row>
    <row r="150" spans="5:20" ht="15.6" x14ac:dyDescent="0.3">
      <c r="E150" s="25"/>
      <c r="F150" s="4" t="s">
        <v>45</v>
      </c>
      <c r="G150" s="3">
        <v>200</v>
      </c>
      <c r="H150" s="3">
        <v>2.67</v>
      </c>
      <c r="I150" s="3">
        <v>4.8</v>
      </c>
      <c r="J150" s="3">
        <v>18.399999999999999</v>
      </c>
      <c r="K150" s="3">
        <v>127.2</v>
      </c>
      <c r="L150" s="3">
        <v>289</v>
      </c>
      <c r="M150" s="21">
        <v>0.1</v>
      </c>
      <c r="N150" s="21">
        <v>8.9</v>
      </c>
      <c r="O150" s="21">
        <v>0.4</v>
      </c>
      <c r="P150" s="21">
        <v>2.1</v>
      </c>
      <c r="Q150" s="21">
        <v>25.9</v>
      </c>
      <c r="R150" s="21">
        <v>30.3</v>
      </c>
      <c r="S150" s="21">
        <v>0.6</v>
      </c>
      <c r="T150" s="21">
        <v>69.5</v>
      </c>
    </row>
    <row r="151" spans="5:20" ht="15.6" x14ac:dyDescent="0.3">
      <c r="E151" s="25"/>
      <c r="F151" s="4" t="s">
        <v>57</v>
      </c>
      <c r="G151" s="3">
        <v>200</v>
      </c>
      <c r="H151" s="3">
        <v>0.66</v>
      </c>
      <c r="I151" s="3">
        <v>0.09</v>
      </c>
      <c r="J151" s="3">
        <v>32.01</v>
      </c>
      <c r="K151" s="3">
        <v>132.80000000000001</v>
      </c>
      <c r="L151" s="3">
        <v>349</v>
      </c>
      <c r="M151" s="21">
        <v>0</v>
      </c>
      <c r="N151" s="21">
        <v>0.73</v>
      </c>
      <c r="O151" s="21">
        <v>0</v>
      </c>
      <c r="P151" s="21">
        <v>0</v>
      </c>
      <c r="Q151" s="21">
        <v>32.479999999999997</v>
      </c>
      <c r="R151" s="21">
        <v>17.46</v>
      </c>
      <c r="S151" s="21">
        <v>0.7</v>
      </c>
      <c r="T151" s="21">
        <v>0</v>
      </c>
    </row>
    <row r="152" spans="5:20" ht="15.6" x14ac:dyDescent="0.3">
      <c r="E152" s="25"/>
      <c r="F152" s="4" t="s">
        <v>30</v>
      </c>
      <c r="G152" s="3">
        <v>30</v>
      </c>
      <c r="H152" s="3">
        <v>2.25</v>
      </c>
      <c r="I152" s="3">
        <v>0.9</v>
      </c>
      <c r="J152" s="3">
        <v>15.3</v>
      </c>
      <c r="K152" s="3">
        <v>78</v>
      </c>
      <c r="L152" s="3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</row>
    <row r="153" spans="5:20" ht="15.6" x14ac:dyDescent="0.3">
      <c r="E153" s="25"/>
      <c r="F153" s="4" t="s">
        <v>91</v>
      </c>
      <c r="G153" s="3">
        <v>30</v>
      </c>
      <c r="H153" s="3">
        <v>1.8</v>
      </c>
      <c r="I153" s="3">
        <v>0.3</v>
      </c>
      <c r="J153" s="3">
        <v>10.8</v>
      </c>
      <c r="K153" s="3">
        <v>54</v>
      </c>
      <c r="L153" s="3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</row>
    <row r="154" spans="5:20" ht="15.6" x14ac:dyDescent="0.3">
      <c r="E154" s="25"/>
      <c r="F154" s="4" t="s">
        <v>28</v>
      </c>
      <c r="G154" s="3">
        <v>1</v>
      </c>
      <c r="H154" s="3"/>
      <c r="I154" s="3"/>
      <c r="J154" s="3"/>
      <c r="K154" s="3"/>
      <c r="L154" s="3"/>
      <c r="M154" s="21"/>
      <c r="N154" s="21"/>
      <c r="O154" s="21"/>
      <c r="P154" s="21"/>
      <c r="Q154" s="21"/>
      <c r="R154" s="21"/>
      <c r="S154" s="21"/>
      <c r="T154" s="21"/>
    </row>
    <row r="155" spans="5:20" ht="19.2" customHeight="1" x14ac:dyDescent="0.3">
      <c r="E155" s="2" t="s">
        <v>12</v>
      </c>
      <c r="F155" s="6"/>
      <c r="G155" s="6">
        <f>SUM(G148:G154)</f>
        <v>811</v>
      </c>
      <c r="H155" s="6">
        <f>SUM(H148:H154)</f>
        <v>16.579999999999998</v>
      </c>
      <c r="I155" s="6">
        <f>SUM(I148:I154)</f>
        <v>26.36</v>
      </c>
      <c r="J155" s="6">
        <f>SUM(J148:J154)</f>
        <v>98.589999999999989</v>
      </c>
      <c r="K155" s="6">
        <f>SUM(K148:K154)</f>
        <v>712.14</v>
      </c>
      <c r="L155" s="6">
        <v>0</v>
      </c>
      <c r="M155" s="6">
        <f t="shared" ref="M155:T155" si="21">SUM(M148:M154)</f>
        <v>0.1</v>
      </c>
      <c r="N155" s="6">
        <f t="shared" si="21"/>
        <v>31.34</v>
      </c>
      <c r="O155" s="6">
        <f t="shared" si="21"/>
        <v>0.4</v>
      </c>
      <c r="P155" s="6">
        <f t="shared" si="21"/>
        <v>2.1</v>
      </c>
      <c r="Q155" s="6">
        <f t="shared" si="21"/>
        <v>155.53</v>
      </c>
      <c r="R155" s="6">
        <f t="shared" si="21"/>
        <v>102.64000000000001</v>
      </c>
      <c r="S155" s="6">
        <f t="shared" si="21"/>
        <v>4.3100000000000005</v>
      </c>
      <c r="T155" s="6">
        <f t="shared" si="21"/>
        <v>69.5</v>
      </c>
    </row>
    <row r="156" spans="5:20" ht="19.8" hidden="1" customHeight="1" x14ac:dyDescent="0.3">
      <c r="E156" s="10" t="s">
        <v>14</v>
      </c>
      <c r="F156" s="6"/>
      <c r="G156" s="6">
        <f t="shared" ref="G156:T156" si="22">G147+G155</f>
        <v>1397</v>
      </c>
      <c r="H156" s="6">
        <f t="shared" si="22"/>
        <v>35.869999999999997</v>
      </c>
      <c r="I156" s="6">
        <f t="shared" si="22"/>
        <v>40.83</v>
      </c>
      <c r="J156" s="6">
        <f t="shared" si="22"/>
        <v>213.11</v>
      </c>
      <c r="K156" s="6">
        <f t="shared" si="22"/>
        <v>1384.74</v>
      </c>
      <c r="L156" s="6">
        <f t="shared" si="22"/>
        <v>0</v>
      </c>
      <c r="M156" s="6">
        <f t="shared" si="22"/>
        <v>0.1</v>
      </c>
      <c r="N156" s="6">
        <f t="shared" si="22"/>
        <v>94.2</v>
      </c>
      <c r="O156" s="6">
        <f t="shared" si="22"/>
        <v>0.4</v>
      </c>
      <c r="P156" s="6">
        <f t="shared" si="22"/>
        <v>2.1</v>
      </c>
      <c r="Q156" s="6">
        <f t="shared" si="22"/>
        <v>415.58000000000004</v>
      </c>
      <c r="R156" s="6">
        <f t="shared" si="22"/>
        <v>182.3</v>
      </c>
      <c r="S156" s="6">
        <f t="shared" si="22"/>
        <v>8.67</v>
      </c>
      <c r="T156" s="6">
        <f t="shared" si="22"/>
        <v>69.5</v>
      </c>
    </row>
    <row r="157" spans="5:20" ht="0.6" hidden="1" customHeight="1" x14ac:dyDescent="0.3">
      <c r="E157" s="26"/>
      <c r="F157" s="27"/>
      <c r="G157" s="27"/>
      <c r="H157" s="27"/>
      <c r="I157" s="27"/>
      <c r="J157" s="27"/>
      <c r="K157" s="27"/>
      <c r="L157" s="28"/>
      <c r="M157" s="21"/>
      <c r="N157" s="21"/>
      <c r="O157" s="21"/>
      <c r="P157" s="21"/>
      <c r="Q157" s="21"/>
      <c r="R157" s="21"/>
      <c r="S157" s="21"/>
      <c r="T157" s="21"/>
    </row>
    <row r="158" spans="5:20" ht="32.4" customHeight="1" x14ac:dyDescent="0.3">
      <c r="E158" s="29" t="s">
        <v>23</v>
      </c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1"/>
    </row>
    <row r="159" spans="5:20" ht="15.6" hidden="1" x14ac:dyDescent="0.3">
      <c r="E159" s="25" t="s">
        <v>9</v>
      </c>
      <c r="F159" s="4" t="s">
        <v>34</v>
      </c>
      <c r="G159" s="3">
        <v>150</v>
      </c>
      <c r="H159" s="3">
        <v>0.28000000000000003</v>
      </c>
      <c r="I159" s="3">
        <v>6.61</v>
      </c>
      <c r="J159" s="3">
        <v>22.1</v>
      </c>
      <c r="K159" s="3">
        <v>130.31</v>
      </c>
      <c r="L159" s="3">
        <v>175</v>
      </c>
      <c r="M159" s="21">
        <v>0</v>
      </c>
      <c r="N159" s="21">
        <v>1.29</v>
      </c>
      <c r="O159" s="21">
        <v>0</v>
      </c>
      <c r="P159" s="21">
        <v>0</v>
      </c>
      <c r="Q159" s="21">
        <v>62.46</v>
      </c>
      <c r="R159" s="21">
        <v>18.07</v>
      </c>
      <c r="S159" s="21">
        <v>0.88</v>
      </c>
      <c r="T159" s="21">
        <v>0</v>
      </c>
    </row>
    <row r="160" spans="5:20" ht="15.6" hidden="1" x14ac:dyDescent="0.3">
      <c r="E160" s="25"/>
      <c r="F160" s="4" t="s">
        <v>51</v>
      </c>
      <c r="G160" s="3">
        <v>200</v>
      </c>
      <c r="H160" s="3">
        <v>3.67</v>
      </c>
      <c r="I160" s="3">
        <v>2.6</v>
      </c>
      <c r="J160" s="3">
        <v>25.09</v>
      </c>
      <c r="K160" s="3">
        <v>138.4</v>
      </c>
      <c r="L160" s="3">
        <v>383</v>
      </c>
      <c r="M160" s="21">
        <v>0</v>
      </c>
      <c r="N160" s="21">
        <v>0.38</v>
      </c>
      <c r="O160" s="21">
        <v>0</v>
      </c>
      <c r="P160" s="21">
        <v>0</v>
      </c>
      <c r="Q160" s="21">
        <v>128</v>
      </c>
      <c r="R160" s="21">
        <v>18</v>
      </c>
      <c r="S160" s="21">
        <v>0.64</v>
      </c>
      <c r="T160" s="21">
        <v>0</v>
      </c>
    </row>
    <row r="161" spans="5:20" ht="15.6" hidden="1" x14ac:dyDescent="0.3">
      <c r="E161" s="25"/>
      <c r="F161" s="4" t="s">
        <v>56</v>
      </c>
      <c r="G161" s="3">
        <v>60</v>
      </c>
      <c r="H161" s="3">
        <v>3.7</v>
      </c>
      <c r="I161" s="3">
        <v>8.5</v>
      </c>
      <c r="J161" s="3">
        <v>26.25</v>
      </c>
      <c r="K161" s="3">
        <v>155</v>
      </c>
      <c r="L161" s="3">
        <v>2</v>
      </c>
      <c r="M161" s="21">
        <v>0</v>
      </c>
      <c r="N161" s="21">
        <v>0</v>
      </c>
      <c r="O161" s="21">
        <v>0</v>
      </c>
      <c r="P161" s="21">
        <v>0</v>
      </c>
      <c r="Q161" s="21">
        <v>8.4</v>
      </c>
      <c r="R161" s="21">
        <v>4.2</v>
      </c>
      <c r="S161" s="21">
        <v>0.35</v>
      </c>
      <c r="T161" s="21">
        <v>0</v>
      </c>
    </row>
    <row r="162" spans="5:20" ht="15.6" hidden="1" x14ac:dyDescent="0.3">
      <c r="E162" s="25"/>
      <c r="F162" s="4" t="s">
        <v>33</v>
      </c>
      <c r="G162" s="3">
        <v>100</v>
      </c>
      <c r="H162" s="3">
        <v>0.4</v>
      </c>
      <c r="I162" s="3">
        <v>0.3</v>
      </c>
      <c r="J162" s="3">
        <v>10.3</v>
      </c>
      <c r="K162" s="3">
        <v>47</v>
      </c>
      <c r="L162" s="3">
        <v>338</v>
      </c>
      <c r="M162" s="21">
        <v>0</v>
      </c>
      <c r="N162" s="21">
        <v>5</v>
      </c>
      <c r="O162" s="21">
        <v>0</v>
      </c>
      <c r="P162" s="21">
        <v>0</v>
      </c>
      <c r="Q162" s="21">
        <v>19</v>
      </c>
      <c r="R162" s="21">
        <v>12</v>
      </c>
      <c r="S162" s="21">
        <v>2.2999999999999998</v>
      </c>
      <c r="T162" s="21">
        <v>0</v>
      </c>
    </row>
    <row r="163" spans="5:20" ht="15.6" hidden="1" x14ac:dyDescent="0.3">
      <c r="E163" s="25"/>
      <c r="F163" s="4" t="s">
        <v>28</v>
      </c>
      <c r="G163" s="3">
        <v>1</v>
      </c>
      <c r="H163" s="3"/>
      <c r="I163" s="3"/>
      <c r="J163" s="3"/>
      <c r="K163" s="3"/>
      <c r="L163" s="3"/>
      <c r="M163" s="21"/>
      <c r="N163" s="21"/>
      <c r="O163" s="21"/>
      <c r="P163" s="21"/>
      <c r="Q163" s="21"/>
      <c r="R163" s="21"/>
      <c r="S163" s="21"/>
      <c r="T163" s="21"/>
    </row>
    <row r="164" spans="5:20" ht="33.6" hidden="1" customHeight="1" x14ac:dyDescent="0.3">
      <c r="E164" s="5" t="s">
        <v>10</v>
      </c>
      <c r="F164" s="6"/>
      <c r="G164" s="7">
        <f>SUM(G159:G163)</f>
        <v>511</v>
      </c>
      <c r="H164" s="7">
        <f t="shared" ref="H164:T164" si="23">SUM(H159:H163)</f>
        <v>8.0500000000000007</v>
      </c>
      <c r="I164" s="7">
        <f t="shared" si="23"/>
        <v>18.010000000000002</v>
      </c>
      <c r="J164" s="7">
        <f t="shared" si="23"/>
        <v>83.74</v>
      </c>
      <c r="K164" s="7">
        <f t="shared" si="23"/>
        <v>470.71000000000004</v>
      </c>
      <c r="L164" s="7">
        <v>0</v>
      </c>
      <c r="M164" s="7">
        <f t="shared" si="23"/>
        <v>0</v>
      </c>
      <c r="N164" s="7">
        <f t="shared" si="23"/>
        <v>6.67</v>
      </c>
      <c r="O164" s="7">
        <f t="shared" si="23"/>
        <v>0</v>
      </c>
      <c r="P164" s="7">
        <f t="shared" si="23"/>
        <v>0</v>
      </c>
      <c r="Q164" s="7">
        <f t="shared" si="23"/>
        <v>217.86</v>
      </c>
      <c r="R164" s="7">
        <f t="shared" si="23"/>
        <v>52.27</v>
      </c>
      <c r="S164" s="7">
        <f t="shared" si="23"/>
        <v>4.17</v>
      </c>
      <c r="T164" s="7">
        <f t="shared" si="23"/>
        <v>0</v>
      </c>
    </row>
    <row r="165" spans="5:20" ht="15.6" x14ac:dyDescent="0.3">
      <c r="E165" s="25" t="s">
        <v>11</v>
      </c>
      <c r="F165" s="4" t="s">
        <v>95</v>
      </c>
      <c r="G165" s="3">
        <v>60</v>
      </c>
      <c r="H165" s="3">
        <v>0.6</v>
      </c>
      <c r="I165" s="3">
        <v>3.66</v>
      </c>
      <c r="J165" s="3">
        <v>2.82</v>
      </c>
      <c r="K165" s="3">
        <v>46.8</v>
      </c>
      <c r="L165" s="3">
        <v>24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</row>
    <row r="166" spans="5:20" ht="31.2" x14ac:dyDescent="0.3">
      <c r="E166" s="25"/>
      <c r="F166" s="4" t="s">
        <v>88</v>
      </c>
      <c r="G166" s="3">
        <v>250</v>
      </c>
      <c r="H166" s="3">
        <v>2.57</v>
      </c>
      <c r="I166" s="3">
        <v>5.15</v>
      </c>
      <c r="J166" s="3">
        <v>7.9</v>
      </c>
      <c r="K166" s="3">
        <v>124.75</v>
      </c>
      <c r="L166" s="3">
        <v>88</v>
      </c>
      <c r="M166" s="21">
        <v>0</v>
      </c>
      <c r="N166" s="21">
        <v>15.78</v>
      </c>
      <c r="O166" s="21">
        <v>0</v>
      </c>
      <c r="P166" s="21">
        <v>0</v>
      </c>
      <c r="Q166" s="21">
        <v>51.25</v>
      </c>
      <c r="R166" s="21">
        <v>22.13</v>
      </c>
      <c r="S166" s="21">
        <v>0.83</v>
      </c>
      <c r="T166" s="21">
        <v>0</v>
      </c>
    </row>
    <row r="167" spans="5:20" ht="15.6" x14ac:dyDescent="0.3">
      <c r="E167" s="25"/>
      <c r="F167" s="4" t="s">
        <v>90</v>
      </c>
      <c r="G167" s="3">
        <v>150</v>
      </c>
      <c r="H167" s="3">
        <v>7.88</v>
      </c>
      <c r="I167" s="3">
        <v>8.83</v>
      </c>
      <c r="J167" s="3">
        <v>35.880000000000003</v>
      </c>
      <c r="K167" s="3">
        <v>259</v>
      </c>
      <c r="L167" s="3">
        <v>204</v>
      </c>
      <c r="M167" s="21">
        <v>7.0000000000000007E-2</v>
      </c>
      <c r="N167" s="21">
        <v>0.19</v>
      </c>
      <c r="O167" s="21">
        <v>0</v>
      </c>
      <c r="P167" s="21">
        <v>0</v>
      </c>
      <c r="Q167" s="21">
        <v>128.16999999999999</v>
      </c>
      <c r="R167" s="21">
        <v>0</v>
      </c>
      <c r="S167" s="21">
        <v>0.96</v>
      </c>
      <c r="T167" s="21">
        <v>0</v>
      </c>
    </row>
    <row r="168" spans="5:20" ht="15.6" x14ac:dyDescent="0.3">
      <c r="E168" s="25"/>
      <c r="F168" s="4" t="s">
        <v>63</v>
      </c>
      <c r="G168" s="3">
        <v>200</v>
      </c>
      <c r="H168" s="3">
        <v>0.3</v>
      </c>
      <c r="I168" s="3">
        <v>0.1</v>
      </c>
      <c r="J168" s="3">
        <v>35.799999999999997</v>
      </c>
      <c r="K168" s="3">
        <v>144.19999999999999</v>
      </c>
      <c r="L168" s="3">
        <v>358</v>
      </c>
      <c r="M168" s="21">
        <v>0</v>
      </c>
      <c r="N168" s="21">
        <v>0.4</v>
      </c>
      <c r="O168" s="21">
        <v>0</v>
      </c>
      <c r="P168" s="21">
        <v>0</v>
      </c>
      <c r="Q168" s="21">
        <v>13.4</v>
      </c>
      <c r="R168" s="21">
        <v>3.3</v>
      </c>
      <c r="S168" s="21">
        <v>0.6</v>
      </c>
      <c r="T168" s="21">
        <v>10.1</v>
      </c>
    </row>
    <row r="169" spans="5:20" ht="15.6" x14ac:dyDescent="0.3">
      <c r="E169" s="25"/>
      <c r="F169" s="4" t="s">
        <v>30</v>
      </c>
      <c r="G169" s="3">
        <v>30</v>
      </c>
      <c r="H169" s="3">
        <v>2.25</v>
      </c>
      <c r="I169" s="3">
        <v>0.9</v>
      </c>
      <c r="J169" s="3">
        <v>15.3</v>
      </c>
      <c r="K169" s="3">
        <v>78</v>
      </c>
      <c r="L169" s="3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</row>
    <row r="170" spans="5:20" ht="15.6" x14ac:dyDescent="0.3">
      <c r="E170" s="25"/>
      <c r="F170" s="4" t="s">
        <v>91</v>
      </c>
      <c r="G170" s="3">
        <v>30</v>
      </c>
      <c r="H170" s="3">
        <v>1.8</v>
      </c>
      <c r="I170" s="3">
        <v>0.3</v>
      </c>
      <c r="J170" s="3">
        <v>10.8</v>
      </c>
      <c r="K170" s="3">
        <v>54</v>
      </c>
      <c r="L170" s="3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</row>
    <row r="171" spans="5:20" ht="15.6" x14ac:dyDescent="0.3">
      <c r="E171" s="25"/>
      <c r="F171" s="14" t="s">
        <v>28</v>
      </c>
      <c r="G171" s="3">
        <v>1</v>
      </c>
      <c r="H171" s="3"/>
      <c r="I171" s="3"/>
      <c r="J171" s="3"/>
      <c r="K171" s="3"/>
      <c r="L171" s="3"/>
      <c r="M171" s="21"/>
      <c r="N171" s="21"/>
      <c r="O171" s="21"/>
      <c r="P171" s="21"/>
      <c r="Q171" s="21"/>
      <c r="R171" s="21"/>
      <c r="S171" s="21"/>
      <c r="T171" s="21"/>
    </row>
    <row r="172" spans="5:20" ht="18.600000000000001" customHeight="1" x14ac:dyDescent="0.3">
      <c r="E172" s="2" t="s">
        <v>12</v>
      </c>
      <c r="F172" s="12"/>
      <c r="G172" s="6">
        <v>721</v>
      </c>
      <c r="H172" s="6">
        <v>15.400000000000002</v>
      </c>
      <c r="I172" s="6">
        <v>18.940000000000001</v>
      </c>
      <c r="J172" s="6">
        <v>108.5</v>
      </c>
      <c r="K172" s="6">
        <v>706.75</v>
      </c>
      <c r="L172" s="6">
        <v>0</v>
      </c>
      <c r="M172" s="6">
        <v>7.0000000000000007E-2</v>
      </c>
      <c r="N172" s="6">
        <v>16.369999999999997</v>
      </c>
      <c r="O172" s="6">
        <v>0</v>
      </c>
      <c r="P172" s="6">
        <v>0</v>
      </c>
      <c r="Q172" s="6">
        <v>192.82</v>
      </c>
      <c r="R172" s="6">
        <v>25.43</v>
      </c>
      <c r="S172" s="6">
        <v>2.39</v>
      </c>
      <c r="T172" s="6">
        <v>10.1</v>
      </c>
    </row>
    <row r="173" spans="5:20" ht="18.600000000000001" hidden="1" customHeight="1" x14ac:dyDescent="0.3">
      <c r="E173" s="10" t="s">
        <v>14</v>
      </c>
      <c r="F173" s="6"/>
      <c r="G173" s="6">
        <f>G164+G172</f>
        <v>1232</v>
      </c>
      <c r="H173" s="6">
        <f t="shared" ref="H173:T173" si="24">H164+H172</f>
        <v>23.450000000000003</v>
      </c>
      <c r="I173" s="6">
        <f t="shared" si="24"/>
        <v>36.950000000000003</v>
      </c>
      <c r="J173" s="6">
        <f t="shared" si="24"/>
        <v>192.24</v>
      </c>
      <c r="K173" s="6">
        <f t="shared" si="24"/>
        <v>1177.46</v>
      </c>
      <c r="L173" s="6">
        <f t="shared" si="24"/>
        <v>0</v>
      </c>
      <c r="M173" s="6">
        <f t="shared" si="24"/>
        <v>7.0000000000000007E-2</v>
      </c>
      <c r="N173" s="6">
        <f t="shared" si="24"/>
        <v>23.04</v>
      </c>
      <c r="O173" s="6">
        <f t="shared" si="24"/>
        <v>0</v>
      </c>
      <c r="P173" s="6">
        <f t="shared" si="24"/>
        <v>0</v>
      </c>
      <c r="Q173" s="6">
        <f t="shared" si="24"/>
        <v>410.68</v>
      </c>
      <c r="R173" s="6">
        <f t="shared" si="24"/>
        <v>77.7</v>
      </c>
      <c r="S173" s="6">
        <f t="shared" si="24"/>
        <v>6.5600000000000005</v>
      </c>
      <c r="T173" s="6">
        <f t="shared" si="24"/>
        <v>10.1</v>
      </c>
    </row>
    <row r="174" spans="5:20" ht="41.4" customHeight="1" x14ac:dyDescent="0.3">
      <c r="E174" s="16" t="s">
        <v>24</v>
      </c>
      <c r="F174" s="17"/>
      <c r="G174" s="24">
        <f t="shared" ref="G174:T174" si="25">(G172+G155+G139+G122+G104+G87+G71+G54+G38+G20)/10</f>
        <v>807</v>
      </c>
      <c r="H174" s="24">
        <f t="shared" si="25"/>
        <v>27.401999999999997</v>
      </c>
      <c r="I174" s="24">
        <f t="shared" si="25"/>
        <v>30.135999999999996</v>
      </c>
      <c r="J174" s="24">
        <f t="shared" si="25"/>
        <v>97.301000000000002</v>
      </c>
      <c r="K174" s="24">
        <f t="shared" si="25"/>
        <v>787.08899999999983</v>
      </c>
      <c r="L174" s="24">
        <f t="shared" si="25"/>
        <v>0</v>
      </c>
      <c r="M174" s="24">
        <f t="shared" si="25"/>
        <v>2.8000000000000004E-2</v>
      </c>
      <c r="N174" s="24">
        <f t="shared" si="25"/>
        <v>26.101999999999997</v>
      </c>
      <c r="O174" s="24">
        <f t="shared" si="25"/>
        <v>0.04</v>
      </c>
      <c r="P174" s="24">
        <f t="shared" si="25"/>
        <v>0.21000000000000002</v>
      </c>
      <c r="Q174" s="24">
        <f t="shared" si="25"/>
        <v>118.59700000000002</v>
      </c>
      <c r="R174" s="24">
        <f t="shared" si="25"/>
        <v>101.72500000000001</v>
      </c>
      <c r="S174" s="24">
        <f t="shared" si="25"/>
        <v>6.5090000000000003</v>
      </c>
      <c r="T174" s="24">
        <f t="shared" si="25"/>
        <v>7.9599999999999991</v>
      </c>
    </row>
  </sheetData>
  <mergeCells count="41">
    <mergeCell ref="O1:T1"/>
    <mergeCell ref="E74:E78"/>
    <mergeCell ref="E80:E86"/>
    <mergeCell ref="K3:K4"/>
    <mergeCell ref="L3:L4"/>
    <mergeCell ref="E47:E53"/>
    <mergeCell ref="E3:E4"/>
    <mergeCell ref="F3:F4"/>
    <mergeCell ref="G3:G4"/>
    <mergeCell ref="E12:E19"/>
    <mergeCell ref="E23:E28"/>
    <mergeCell ref="E30:E37"/>
    <mergeCell ref="E63:E70"/>
    <mergeCell ref="H3:J3"/>
    <mergeCell ref="E2:T2"/>
    <mergeCell ref="E22:T22"/>
    <mergeCell ref="E159:E163"/>
    <mergeCell ref="E165:E171"/>
    <mergeCell ref="E108:E112"/>
    <mergeCell ref="E114:E121"/>
    <mergeCell ref="E125:E129"/>
    <mergeCell ref="E131:E138"/>
    <mergeCell ref="E142:E146"/>
    <mergeCell ref="E141:T141"/>
    <mergeCell ref="E5:T5"/>
    <mergeCell ref="M3:P3"/>
    <mergeCell ref="Q3:T3"/>
    <mergeCell ref="E6:E10"/>
    <mergeCell ref="E90:E94"/>
    <mergeCell ref="E40:T40"/>
    <mergeCell ref="E56:T56"/>
    <mergeCell ref="E73:T73"/>
    <mergeCell ref="E41:E45"/>
    <mergeCell ref="E57:E61"/>
    <mergeCell ref="E96:E103"/>
    <mergeCell ref="E157:L157"/>
    <mergeCell ref="E158:T158"/>
    <mergeCell ref="E148:E154"/>
    <mergeCell ref="E89:T89"/>
    <mergeCell ref="E107:T107"/>
    <mergeCell ref="E124:T124"/>
  </mergeCells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2026-01-14T06:57:23Z</dcterms:modified>
</cp:coreProperties>
</file>