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025" windowHeight="24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1" i="1" l="1"/>
  <c r="H171" i="1"/>
  <c r="I171" i="1"/>
  <c r="J171" i="1"/>
  <c r="K171" i="1"/>
  <c r="M171" i="1"/>
  <c r="N171" i="1"/>
  <c r="O171" i="1"/>
  <c r="P171" i="1"/>
  <c r="Q171" i="1"/>
  <c r="R171" i="1"/>
  <c r="S171" i="1"/>
  <c r="T171" i="1"/>
  <c r="L172" i="1"/>
  <c r="G86" i="1" l="1"/>
  <c r="H86" i="1"/>
  <c r="I86" i="1"/>
  <c r="J86" i="1"/>
  <c r="K86" i="1"/>
  <c r="M86" i="1"/>
  <c r="N86" i="1"/>
  <c r="O86" i="1"/>
  <c r="P86" i="1"/>
  <c r="Q86" i="1"/>
  <c r="R86" i="1"/>
  <c r="S86" i="1"/>
  <c r="T86" i="1"/>
  <c r="H163" i="1" l="1"/>
  <c r="H172" i="1" s="1"/>
  <c r="I163" i="1"/>
  <c r="I172" i="1" s="1"/>
  <c r="J163" i="1"/>
  <c r="J172" i="1" s="1"/>
  <c r="K163" i="1"/>
  <c r="K172" i="1" s="1"/>
  <c r="M163" i="1"/>
  <c r="M172" i="1" s="1"/>
  <c r="N163" i="1"/>
  <c r="N172" i="1" s="1"/>
  <c r="O163" i="1"/>
  <c r="O172" i="1" s="1"/>
  <c r="P163" i="1"/>
  <c r="P172" i="1" s="1"/>
  <c r="Q163" i="1"/>
  <c r="Q172" i="1" s="1"/>
  <c r="R163" i="1"/>
  <c r="R172" i="1" s="1"/>
  <c r="S163" i="1"/>
  <c r="S172" i="1" s="1"/>
  <c r="T163" i="1"/>
  <c r="T172" i="1" s="1"/>
  <c r="L155" i="1"/>
  <c r="H154" i="1"/>
  <c r="I154" i="1"/>
  <c r="J154" i="1"/>
  <c r="K154" i="1"/>
  <c r="M154" i="1"/>
  <c r="N154" i="1"/>
  <c r="O154" i="1"/>
  <c r="P154" i="1"/>
  <c r="Q154" i="1"/>
  <c r="R154" i="1"/>
  <c r="S154" i="1"/>
  <c r="T154" i="1"/>
  <c r="H146" i="1"/>
  <c r="J146" i="1"/>
  <c r="K146" i="1"/>
  <c r="M146" i="1"/>
  <c r="N146" i="1"/>
  <c r="O146" i="1"/>
  <c r="P146" i="1"/>
  <c r="Q146" i="1"/>
  <c r="R146" i="1"/>
  <c r="S146" i="1"/>
  <c r="T146" i="1"/>
  <c r="L139" i="1"/>
  <c r="H138" i="1"/>
  <c r="I138" i="1"/>
  <c r="J138" i="1"/>
  <c r="K138" i="1"/>
  <c r="M138" i="1"/>
  <c r="N138" i="1"/>
  <c r="O138" i="1"/>
  <c r="P138" i="1"/>
  <c r="Q138" i="1"/>
  <c r="R138" i="1"/>
  <c r="S138" i="1"/>
  <c r="T138" i="1"/>
  <c r="H129" i="1"/>
  <c r="J129" i="1"/>
  <c r="K129" i="1"/>
  <c r="M129" i="1"/>
  <c r="N129" i="1"/>
  <c r="O129" i="1"/>
  <c r="P129" i="1"/>
  <c r="Q129" i="1"/>
  <c r="R129" i="1"/>
  <c r="S129" i="1"/>
  <c r="T129" i="1"/>
  <c r="L122" i="1"/>
  <c r="H121" i="1"/>
  <c r="I121" i="1"/>
  <c r="J121" i="1"/>
  <c r="K121" i="1"/>
  <c r="M121" i="1"/>
  <c r="N121" i="1"/>
  <c r="O121" i="1"/>
  <c r="P121" i="1"/>
  <c r="Q121" i="1"/>
  <c r="R121" i="1"/>
  <c r="S121" i="1"/>
  <c r="T121" i="1"/>
  <c r="H112" i="1"/>
  <c r="J112" i="1"/>
  <c r="K112" i="1"/>
  <c r="M112" i="1"/>
  <c r="N112" i="1"/>
  <c r="O112" i="1"/>
  <c r="P112" i="1"/>
  <c r="Q112" i="1"/>
  <c r="R112" i="1"/>
  <c r="S112" i="1"/>
  <c r="T112" i="1"/>
  <c r="L104" i="1"/>
  <c r="N103" i="1"/>
  <c r="O103" i="1"/>
  <c r="P103" i="1"/>
  <c r="Q103" i="1"/>
  <c r="R103" i="1"/>
  <c r="S103" i="1"/>
  <c r="T103" i="1"/>
  <c r="H103" i="1"/>
  <c r="I103" i="1"/>
  <c r="J103" i="1"/>
  <c r="K103" i="1"/>
  <c r="M103" i="1"/>
  <c r="H94" i="1"/>
  <c r="I94" i="1"/>
  <c r="J94" i="1"/>
  <c r="K94" i="1"/>
  <c r="M94" i="1"/>
  <c r="N94" i="1"/>
  <c r="O94" i="1"/>
  <c r="P94" i="1"/>
  <c r="Q94" i="1"/>
  <c r="R94" i="1"/>
  <c r="S94" i="1"/>
  <c r="T94" i="1"/>
  <c r="L87" i="1"/>
  <c r="H78" i="1"/>
  <c r="H87" i="1" s="1"/>
  <c r="J78" i="1"/>
  <c r="K78" i="1"/>
  <c r="M78" i="1"/>
  <c r="N78" i="1"/>
  <c r="O78" i="1"/>
  <c r="P78" i="1"/>
  <c r="Q78" i="1"/>
  <c r="R78" i="1"/>
  <c r="S78" i="1"/>
  <c r="T78" i="1"/>
  <c r="L71" i="1"/>
  <c r="H70" i="1"/>
  <c r="I70" i="1"/>
  <c r="J70" i="1"/>
  <c r="K70" i="1"/>
  <c r="M70" i="1"/>
  <c r="N70" i="1"/>
  <c r="O70" i="1"/>
  <c r="P70" i="1"/>
  <c r="Q70" i="1"/>
  <c r="R70" i="1"/>
  <c r="S70" i="1"/>
  <c r="T70" i="1"/>
  <c r="H61" i="1"/>
  <c r="I61" i="1"/>
  <c r="J61" i="1"/>
  <c r="K61" i="1"/>
  <c r="M61" i="1"/>
  <c r="N61" i="1"/>
  <c r="O61" i="1"/>
  <c r="P61" i="1"/>
  <c r="Q61" i="1"/>
  <c r="R61" i="1"/>
  <c r="S61" i="1"/>
  <c r="T61" i="1"/>
  <c r="L54" i="1"/>
  <c r="H53" i="1"/>
  <c r="I53" i="1"/>
  <c r="J53" i="1"/>
  <c r="K53" i="1"/>
  <c r="M53" i="1"/>
  <c r="N53" i="1"/>
  <c r="O53" i="1"/>
  <c r="P53" i="1"/>
  <c r="Q53" i="1"/>
  <c r="R53" i="1"/>
  <c r="S53" i="1"/>
  <c r="T53" i="1"/>
  <c r="H45" i="1"/>
  <c r="I45" i="1"/>
  <c r="J45" i="1"/>
  <c r="K45" i="1"/>
  <c r="M45" i="1"/>
  <c r="N45" i="1"/>
  <c r="O45" i="1"/>
  <c r="P45" i="1"/>
  <c r="Q45" i="1"/>
  <c r="R45" i="1"/>
  <c r="S45" i="1"/>
  <c r="T45" i="1"/>
  <c r="L38" i="1"/>
  <c r="H37" i="1"/>
  <c r="I37" i="1"/>
  <c r="J37" i="1"/>
  <c r="K37" i="1"/>
  <c r="M37" i="1"/>
  <c r="N37" i="1"/>
  <c r="O37" i="1"/>
  <c r="P37" i="1"/>
  <c r="Q37" i="1"/>
  <c r="R37" i="1"/>
  <c r="S37" i="1"/>
  <c r="T37" i="1"/>
  <c r="H28" i="1"/>
  <c r="J28" i="1"/>
  <c r="K28" i="1"/>
  <c r="M28" i="1"/>
  <c r="N28" i="1"/>
  <c r="O28" i="1"/>
  <c r="P28" i="1"/>
  <c r="Q28" i="1"/>
  <c r="R28" i="1"/>
  <c r="S28" i="1"/>
  <c r="T28" i="1"/>
  <c r="L21" i="1"/>
  <c r="H20" i="1"/>
  <c r="I20" i="1"/>
  <c r="J20" i="1"/>
  <c r="K20" i="1"/>
  <c r="M20" i="1"/>
  <c r="N20" i="1"/>
  <c r="O20" i="1"/>
  <c r="P20" i="1"/>
  <c r="Q20" i="1"/>
  <c r="R20" i="1"/>
  <c r="S20" i="1"/>
  <c r="T20" i="1"/>
  <c r="H11" i="1"/>
  <c r="I11" i="1"/>
  <c r="J11" i="1"/>
  <c r="K11" i="1"/>
  <c r="M11" i="1"/>
  <c r="N11" i="1"/>
  <c r="O11" i="1"/>
  <c r="P11" i="1"/>
  <c r="Q11" i="1"/>
  <c r="R11" i="1"/>
  <c r="S11" i="1"/>
  <c r="T11" i="1"/>
  <c r="O21" i="1" l="1"/>
  <c r="H71" i="1"/>
  <c r="L173" i="1"/>
  <c r="J38" i="1"/>
  <c r="S122" i="1"/>
  <c r="J139" i="1"/>
  <c r="I104" i="1"/>
  <c r="H139" i="1"/>
  <c r="I71" i="1"/>
  <c r="J21" i="1"/>
  <c r="I21" i="1"/>
  <c r="S54" i="1"/>
  <c r="H122" i="1"/>
  <c r="H155" i="1"/>
  <c r="K21" i="1"/>
  <c r="H21" i="1"/>
  <c r="I54" i="1"/>
  <c r="J71" i="1"/>
  <c r="Q155" i="1"/>
  <c r="K155" i="1"/>
  <c r="J104" i="1"/>
  <c r="Q21" i="1"/>
  <c r="J122" i="1"/>
  <c r="P122" i="1"/>
  <c r="J155" i="1"/>
  <c r="H104" i="1"/>
  <c r="K71" i="1"/>
  <c r="K38" i="1"/>
  <c r="H38" i="1"/>
  <c r="K139" i="1"/>
  <c r="K122" i="1"/>
  <c r="K104" i="1"/>
  <c r="T87" i="1"/>
  <c r="J87" i="1"/>
  <c r="P87" i="1"/>
  <c r="K54" i="1"/>
  <c r="J54" i="1"/>
  <c r="H54" i="1"/>
  <c r="P155" i="1"/>
  <c r="O155" i="1"/>
  <c r="M155" i="1"/>
  <c r="T155" i="1"/>
  <c r="S139" i="1"/>
  <c r="R139" i="1"/>
  <c r="Q139" i="1"/>
  <c r="P139" i="1"/>
  <c r="R122" i="1"/>
  <c r="O122" i="1"/>
  <c r="T122" i="1"/>
  <c r="M122" i="1"/>
  <c r="Q122" i="1"/>
  <c r="T104" i="1"/>
  <c r="P104" i="1"/>
  <c r="O104" i="1"/>
  <c r="M104" i="1"/>
  <c r="O87" i="1"/>
  <c r="K87" i="1"/>
  <c r="M87" i="1"/>
  <c r="N139" i="1"/>
  <c r="M139" i="1"/>
  <c r="O139" i="1"/>
  <c r="T139" i="1"/>
  <c r="P71" i="1"/>
  <c r="N122" i="1"/>
  <c r="M71" i="1"/>
  <c r="T71" i="1"/>
  <c r="O71" i="1"/>
  <c r="T54" i="1"/>
  <c r="M54" i="1"/>
  <c r="P54" i="1"/>
  <c r="O54" i="1"/>
  <c r="T38" i="1"/>
  <c r="P38" i="1"/>
  <c r="O38" i="1"/>
  <c r="M38" i="1"/>
  <c r="P21" i="1"/>
  <c r="M21" i="1"/>
  <c r="N155" i="1"/>
  <c r="R54" i="1"/>
  <c r="S87" i="1"/>
  <c r="R87" i="1"/>
  <c r="N87" i="1"/>
  <c r="S104" i="1"/>
  <c r="R104" i="1"/>
  <c r="S71" i="1"/>
  <c r="Q71" i="1"/>
  <c r="R71" i="1"/>
  <c r="Q54" i="1"/>
  <c r="S38" i="1"/>
  <c r="S155" i="1"/>
  <c r="R155" i="1"/>
  <c r="Q104" i="1"/>
  <c r="N104" i="1"/>
  <c r="N71" i="1"/>
  <c r="N54" i="1"/>
  <c r="N38" i="1"/>
  <c r="Q87" i="1"/>
  <c r="R38" i="1"/>
  <c r="Q38" i="1"/>
  <c r="N21" i="1"/>
  <c r="T21" i="1"/>
  <c r="S21" i="1"/>
  <c r="R21" i="1"/>
  <c r="I146" i="1"/>
  <c r="I155" i="1" s="1"/>
  <c r="O173" i="1" l="1"/>
  <c r="K173" i="1"/>
  <c r="Q173" i="1"/>
  <c r="P173" i="1"/>
  <c r="M173" i="1"/>
  <c r="N173" i="1"/>
  <c r="T173" i="1"/>
  <c r="R173" i="1"/>
  <c r="J173" i="1"/>
  <c r="S173" i="1"/>
  <c r="H173" i="1"/>
  <c r="I125" i="1"/>
  <c r="I129" i="1" s="1"/>
  <c r="I139" i="1" s="1"/>
  <c r="I108" i="1"/>
  <c r="I112" i="1" s="1"/>
  <c r="I122" i="1" s="1"/>
  <c r="I74" i="1"/>
  <c r="I78" i="1" s="1"/>
  <c r="I87" i="1" s="1"/>
  <c r="I24" i="1" l="1"/>
  <c r="I28" i="1" s="1"/>
  <c r="I38" i="1" s="1"/>
  <c r="I173" i="1" s="1"/>
  <c r="G154" i="1" l="1"/>
  <c r="G121" i="1"/>
  <c r="G20" i="1"/>
  <c r="G28" i="1"/>
  <c r="G37" i="1"/>
  <c r="G53" i="1"/>
  <c r="G70" i="1"/>
  <c r="G103" i="1"/>
  <c r="G138" i="1"/>
  <c r="G163" i="1" l="1"/>
  <c r="G172" i="1" s="1"/>
  <c r="G146" i="1"/>
  <c r="G129" i="1"/>
  <c r="G112" i="1"/>
  <c r="G94" i="1"/>
  <c r="G78" i="1"/>
  <c r="G61" i="1"/>
  <c r="G45" i="1"/>
  <c r="G11" i="1"/>
  <c r="G21" i="1" s="1"/>
  <c r="G122" i="1" l="1"/>
  <c r="G139" i="1"/>
  <c r="G104" i="1"/>
  <c r="G87" i="1"/>
  <c r="G155" i="1"/>
  <c r="G71" i="1"/>
  <c r="G54" i="1"/>
  <c r="G38" i="1"/>
  <c r="G173" i="1" l="1"/>
</calcChain>
</file>

<file path=xl/sharedStrings.xml><?xml version="1.0" encoding="utf-8"?>
<sst xmlns="http://schemas.openxmlformats.org/spreadsheetml/2006/main" count="210" uniqueCount="99">
  <si>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</si>
  <si>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</si>
  <si>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</si>
  <si>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</si>
  <si>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</si>
  <si>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</si>
  <si>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</si>
  <si>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</si>
  <si>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</si>
  <si>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</si>
  <si>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итого за завтрак</t>
  </si>
  <si>
    <t>обед</t>
  </si>
  <si>
    <t>итого за обед</t>
  </si>
  <si>
    <t>День 1</t>
  </si>
  <si>
    <t>итого за день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</si>
  <si>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</si>
  <si>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</si>
  <si>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</si>
  <si>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</si>
  <si>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</si>
  <si>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</si>
  <si>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</si>
  <si>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</si>
  <si>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</si>
  <si>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среднее значение за период</t>
  </si>
  <si>
    <t>Каша жидкая молочная из манной крупы</t>
  </si>
  <si>
    <t>Чай с сахаром</t>
  </si>
  <si>
    <t>Яблоко свежее</t>
  </si>
  <si>
    <t>Соль йодированная</t>
  </si>
  <si>
    <t>Каша рассыпчатая гречневая</t>
  </si>
  <si>
    <t>Батон нарезной</t>
  </si>
  <si>
    <t>Чай с лимоном</t>
  </si>
  <si>
    <t>Груша свежая</t>
  </si>
  <si>
    <t>Каша вязкая молочная из риса и пшена</t>
  </si>
  <si>
    <t>Суп картофельный с горохом</t>
  </si>
  <si>
    <t>Компот из свежих яблок</t>
  </si>
  <si>
    <t xml:space="preserve">Йогурт </t>
  </si>
  <si>
    <t>Банан свежий</t>
  </si>
  <si>
    <t>Суп крестьянский с рисовой крупой</t>
  </si>
  <si>
    <t>Салат из белокочанной капусты с морковью</t>
  </si>
  <si>
    <t>Сок абрикосовый</t>
  </si>
  <si>
    <t>Овощи в нарезке ( помидор свежий)</t>
  </si>
  <si>
    <t>Суп рыбный</t>
  </si>
  <si>
    <t>Плов из кур</t>
  </si>
  <si>
    <t xml:space="preserve">Котлеты рубленые из птицы </t>
  </si>
  <si>
    <t>Запеканка манная с изюмом и сметаной</t>
  </si>
  <si>
    <t>Какао с молоком сгущенным</t>
  </si>
  <si>
    <t>Сосиска отварная</t>
  </si>
  <si>
    <t>Суп молочный с макаронными изделиями</t>
  </si>
  <si>
    <t>Хлеб пшеничный с маслом</t>
  </si>
  <si>
    <t>Компот из смеси сухофруктов</t>
  </si>
  <si>
    <t xml:space="preserve">Запеканка из творога </t>
  </si>
  <si>
    <t xml:space="preserve">Гуляш </t>
  </si>
  <si>
    <t>Рис отварной</t>
  </si>
  <si>
    <t>Суп картофельный с мясными фрикадельками</t>
  </si>
  <si>
    <t>Рыба припущенная ( минтай) с маслом</t>
  </si>
  <si>
    <t>Кисель из сока натурального</t>
  </si>
  <si>
    <t>Каша пшенная жидкая молочная с маслом сливочным</t>
  </si>
  <si>
    <t>Рассольник ленинградский с крупой пшеничной на мясокостном бульоне</t>
  </si>
  <si>
    <t>Жаркое по-домашнему</t>
  </si>
  <si>
    <t>Борщ с фасолью и картофелем</t>
  </si>
  <si>
    <t>Апельсины с сахаром</t>
  </si>
  <si>
    <t>Оладьи с творогом</t>
  </si>
  <si>
    <t>Бутерброд с сыром российским</t>
  </si>
  <si>
    <t>Бутерброд с п/к колбасой</t>
  </si>
  <si>
    <t>Огурец соленый</t>
  </si>
  <si>
    <t>Огурец свежий</t>
  </si>
  <si>
    <t xml:space="preserve">Макаронные изделия отварные </t>
  </si>
  <si>
    <t xml:space="preserve"> </t>
  </si>
  <si>
    <t>Каша вязкая на молоке из овсяных хлопьев " геркулес"с маслом</t>
  </si>
  <si>
    <t>Каша вязкая молочная из риса с маслом</t>
  </si>
  <si>
    <t>Суп крестьянский с крупой пшенной</t>
  </si>
  <si>
    <t>Сок яблочный</t>
  </si>
  <si>
    <t>Витамины</t>
  </si>
  <si>
    <t>B</t>
  </si>
  <si>
    <t>C</t>
  </si>
  <si>
    <t>A</t>
  </si>
  <si>
    <t>F</t>
  </si>
  <si>
    <t>Минеральные вещества (мг)</t>
  </si>
  <si>
    <t>Са</t>
  </si>
  <si>
    <t>P</t>
  </si>
  <si>
    <t>Fe</t>
  </si>
  <si>
    <t>Щи из свежей капусты с картофелем на мясокостном бульоне</t>
  </si>
  <si>
    <t>Мg</t>
  </si>
  <si>
    <t>Макаронные изделия запеченные с сыром</t>
  </si>
  <si>
    <t>Хлеб Дарницкий</t>
  </si>
  <si>
    <t xml:space="preserve">Соль йодированная </t>
  </si>
  <si>
    <t>Колбаса вареная</t>
  </si>
  <si>
    <t>Суп с макаронными изделиями и картофелем на куринном бульоне</t>
  </si>
  <si>
    <t>Рагу из птицы</t>
  </si>
  <si>
    <t>Винегрет овощной с растительным маслом</t>
  </si>
  <si>
    <t>Пюре картофельное</t>
  </si>
  <si>
    <t>Слойка " Сладкая клубника"</t>
  </si>
  <si>
    <t>Омлет натуральный</t>
  </si>
  <si>
    <t>Слойка " Спелое яблоко"</t>
  </si>
  <si>
    <t>Салат из сырых овощей</t>
  </si>
  <si>
    <t>Салат из свежих помидоров и огурцов с луком зелёным</t>
  </si>
  <si>
    <t>Муниципальное бюджетное общеобразовательное учреждение "Малышевская средняя общеобразовательная школа" 
Примерное 10-ти дневное меню питания обучающихся начальных классов на сумму  155 рублей   90  копеек</t>
  </si>
  <si>
    <t>Утверждаю
 Директор МБОУ "Малышевская СОШ" 
______________ Г.В. Трофимова  
25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</si>
</sst>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0" fillId="0" borderId="6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U173"/>
  <sheetViews>
    <sheetView tabSelected="1" workbookViewId="0">
      <selection activeCell="V4" sqref="V4"/>
    </sheetView>
  </sheetViews>
  <sheetFormatPr defaultRowHeight="15" x14ac:dyDescent="0.25"/>
  <cols>
    <col min="1" max="1" width="1" customWidth="1"/>
    <col min="2" max="3" width="0" hidden="1" customWidth="1"/>
    <col min="4" max="4" width="3.28515625" customWidth="1"/>
    <col min="5" max="5" width="13.42578125" customWidth="1"/>
    <col min="6" max="6" width="57.7109375" customWidth="1"/>
    <col min="10" max="10" width="8.85546875" customWidth="1"/>
    <col min="11" max="11" width="14.5703125" customWidth="1"/>
    <col min="13" max="13" width="8.28515625" customWidth="1"/>
    <col min="14" max="14" width="8.42578125" customWidth="1"/>
    <col min="15" max="15" width="8.140625" customWidth="1"/>
    <col min="16" max="16" width="8.7109375" customWidth="1"/>
    <col min="18" max="18" width="8.28515625" customWidth="1"/>
    <col min="19" max="19" width="9" customWidth="1"/>
    <col min="20" max="20" width="9.28515625" customWidth="1"/>
  </cols>
  <sheetData>
    <row r="1" spans="5:21" ht="88.9" customHeight="1" x14ac:dyDescent="0.25">
      <c r="E1" s="1"/>
      <c r="F1" s="1"/>
      <c r="O1" s="33" t="s">
        <v>98</v>
      </c>
      <c r="P1" s="33"/>
      <c r="Q1" s="33"/>
      <c r="R1" s="33"/>
      <c r="S1" s="33"/>
      <c r="T1" s="33"/>
    </row>
    <row r="2" spans="5:21" ht="60.6" customHeight="1" x14ac:dyDescent="0.25">
      <c r="E2" s="37" t="s">
        <v>97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t="s">
        <v>68</v>
      </c>
    </row>
    <row r="3" spans="5:21" ht="15.75" x14ac:dyDescent="0.25">
      <c r="E3" s="24" t="s">
        <v>0</v>
      </c>
      <c r="F3" s="35" t="s">
        <v>1</v>
      </c>
      <c r="G3" s="35" t="s">
        <v>2</v>
      </c>
      <c r="H3" s="36" t="s">
        <v>3</v>
      </c>
      <c r="I3" s="36"/>
      <c r="J3" s="36"/>
      <c r="K3" s="34" t="s">
        <v>7</v>
      </c>
      <c r="L3" s="34" t="s">
        <v>8</v>
      </c>
      <c r="M3" s="31" t="s">
        <v>73</v>
      </c>
      <c r="N3" s="32"/>
      <c r="O3" s="32"/>
      <c r="P3" s="32"/>
      <c r="Q3" s="31" t="s">
        <v>78</v>
      </c>
      <c r="R3" s="32"/>
      <c r="S3" s="32"/>
      <c r="T3" s="32"/>
    </row>
    <row r="4" spans="5:21" ht="36" customHeight="1" x14ac:dyDescent="0.25">
      <c r="E4" s="24"/>
      <c r="F4" s="35"/>
      <c r="G4" s="35"/>
      <c r="H4" s="2" t="s">
        <v>4</v>
      </c>
      <c r="I4" s="2" t="s">
        <v>5</v>
      </c>
      <c r="J4" s="2" t="s">
        <v>6</v>
      </c>
      <c r="K4" s="34"/>
      <c r="L4" s="34"/>
      <c r="M4" s="10" t="s">
        <v>74</v>
      </c>
      <c r="N4" s="10" t="s">
        <v>75</v>
      </c>
      <c r="O4" s="10" t="s">
        <v>76</v>
      </c>
      <c r="P4" s="10" t="s">
        <v>77</v>
      </c>
      <c r="Q4" s="10" t="s">
        <v>79</v>
      </c>
      <c r="R4" s="10" t="s">
        <v>83</v>
      </c>
      <c r="S4" s="10" t="s">
        <v>81</v>
      </c>
      <c r="T4" s="10" t="s">
        <v>80</v>
      </c>
    </row>
    <row r="5" spans="5:21" ht="33" customHeight="1" x14ac:dyDescent="0.25">
      <c r="E5" s="28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</row>
    <row r="6" spans="5:21" ht="15.75" x14ac:dyDescent="0.25">
      <c r="E6" s="24" t="s">
        <v>9</v>
      </c>
      <c r="F6" s="3" t="s">
        <v>25</v>
      </c>
      <c r="G6" s="3">
        <v>150</v>
      </c>
      <c r="H6" s="3">
        <v>4.34</v>
      </c>
      <c r="I6" s="3">
        <v>7.62</v>
      </c>
      <c r="J6" s="3">
        <v>23</v>
      </c>
      <c r="K6" s="3">
        <v>178.34</v>
      </c>
      <c r="L6" s="3">
        <v>181</v>
      </c>
      <c r="M6" s="20">
        <v>0</v>
      </c>
      <c r="N6" s="20">
        <v>0.83</v>
      </c>
      <c r="O6" s="20">
        <v>0</v>
      </c>
      <c r="P6" s="20">
        <v>0</v>
      </c>
      <c r="Q6" s="20">
        <v>95.05</v>
      </c>
      <c r="R6" s="20">
        <v>14.42</v>
      </c>
      <c r="S6" s="20">
        <v>0.33</v>
      </c>
      <c r="T6" s="20">
        <v>0</v>
      </c>
    </row>
    <row r="7" spans="5:21" ht="15.75" x14ac:dyDescent="0.25">
      <c r="E7" s="24"/>
      <c r="F7" s="3" t="s">
        <v>26</v>
      </c>
      <c r="G7" s="3">
        <v>200</v>
      </c>
      <c r="H7" s="3">
        <v>7.0000000000000007E-2</v>
      </c>
      <c r="I7" s="3">
        <v>0.02</v>
      </c>
      <c r="J7" s="3">
        <v>15</v>
      </c>
      <c r="K7" s="3">
        <v>60</v>
      </c>
      <c r="L7" s="3">
        <v>376</v>
      </c>
      <c r="M7" s="20">
        <v>0</v>
      </c>
      <c r="N7" s="20">
        <v>0.03</v>
      </c>
      <c r="O7" s="20">
        <v>0</v>
      </c>
      <c r="P7" s="20">
        <v>0</v>
      </c>
      <c r="Q7" s="20">
        <v>11.1</v>
      </c>
      <c r="R7" s="20">
        <v>1.4</v>
      </c>
      <c r="S7" s="20">
        <v>0.28000000000000003</v>
      </c>
      <c r="T7" s="20">
        <v>0</v>
      </c>
    </row>
    <row r="8" spans="5:21" ht="15.75" x14ac:dyDescent="0.25">
      <c r="E8" s="24"/>
      <c r="F8" s="3" t="s">
        <v>92</v>
      </c>
      <c r="G8" s="3">
        <v>55</v>
      </c>
      <c r="H8" s="3">
        <v>2.75</v>
      </c>
      <c r="I8" s="3">
        <v>7.7</v>
      </c>
      <c r="J8" s="3">
        <v>31.35</v>
      </c>
      <c r="K8" s="3">
        <v>203.5</v>
      </c>
      <c r="L8" s="3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</row>
    <row r="9" spans="5:21" ht="15.75" x14ac:dyDescent="0.25">
      <c r="E9" s="24"/>
      <c r="F9" s="4" t="s">
        <v>61</v>
      </c>
      <c r="G9" s="3">
        <v>115</v>
      </c>
      <c r="H9" s="3">
        <v>0.9</v>
      </c>
      <c r="I9" s="3">
        <v>0.2</v>
      </c>
      <c r="J9" s="3">
        <v>23.1</v>
      </c>
      <c r="K9" s="3">
        <v>103</v>
      </c>
      <c r="L9" s="3">
        <v>341</v>
      </c>
      <c r="M9" s="20">
        <v>0</v>
      </c>
      <c r="N9" s="20">
        <v>60</v>
      </c>
      <c r="O9" s="20">
        <v>0</v>
      </c>
      <c r="P9" s="21">
        <v>0</v>
      </c>
      <c r="Q9" s="20">
        <v>35</v>
      </c>
      <c r="R9" s="20">
        <v>13</v>
      </c>
      <c r="S9" s="20">
        <v>0.3</v>
      </c>
      <c r="T9" s="20">
        <v>0</v>
      </c>
    </row>
    <row r="10" spans="5:21" ht="15.75" x14ac:dyDescent="0.25">
      <c r="E10" s="24"/>
      <c r="F10" s="3" t="s">
        <v>28</v>
      </c>
      <c r="G10" s="3">
        <v>1</v>
      </c>
      <c r="H10" s="3"/>
      <c r="I10" s="3"/>
      <c r="J10" s="3"/>
      <c r="K10" s="3"/>
      <c r="L10" s="3"/>
      <c r="M10" s="20"/>
      <c r="N10" s="20"/>
      <c r="O10" s="20"/>
      <c r="P10" s="20"/>
      <c r="Q10" s="20"/>
      <c r="R10" s="20"/>
      <c r="S10" s="20"/>
      <c r="T10" s="20"/>
    </row>
    <row r="11" spans="5:21" ht="29.45" customHeight="1" x14ac:dyDescent="0.25">
      <c r="E11" s="5" t="s">
        <v>10</v>
      </c>
      <c r="F11" s="6"/>
      <c r="G11" s="7">
        <f>SUM(G6:G10)</f>
        <v>521</v>
      </c>
      <c r="H11" s="7">
        <f t="shared" ref="H11:T11" si="0">SUM(H6:H10)</f>
        <v>8.06</v>
      </c>
      <c r="I11" s="7">
        <f t="shared" si="0"/>
        <v>15.54</v>
      </c>
      <c r="J11" s="7">
        <f t="shared" si="0"/>
        <v>92.449999999999989</v>
      </c>
      <c r="K11" s="7">
        <f t="shared" si="0"/>
        <v>544.84</v>
      </c>
      <c r="L11" s="7"/>
      <c r="M11" s="7">
        <f t="shared" si="0"/>
        <v>0</v>
      </c>
      <c r="N11" s="7">
        <f t="shared" si="0"/>
        <v>60.86</v>
      </c>
      <c r="O11" s="7">
        <f t="shared" si="0"/>
        <v>0</v>
      </c>
      <c r="P11" s="7">
        <f t="shared" si="0"/>
        <v>0</v>
      </c>
      <c r="Q11" s="7">
        <f t="shared" si="0"/>
        <v>141.14999999999998</v>
      </c>
      <c r="R11" s="7">
        <f t="shared" si="0"/>
        <v>28.82</v>
      </c>
      <c r="S11" s="7">
        <f t="shared" si="0"/>
        <v>0.91000000000000014</v>
      </c>
      <c r="T11" s="7">
        <f t="shared" si="0"/>
        <v>0</v>
      </c>
    </row>
    <row r="12" spans="5:21" ht="15.75" x14ac:dyDescent="0.25">
      <c r="E12" s="24" t="s">
        <v>11</v>
      </c>
      <c r="F12" s="4" t="s">
        <v>39</v>
      </c>
      <c r="G12" s="3">
        <v>60</v>
      </c>
      <c r="H12" s="3">
        <v>0.79</v>
      </c>
      <c r="I12" s="3">
        <v>1.95</v>
      </c>
      <c r="J12" s="3">
        <v>3.9</v>
      </c>
      <c r="K12" s="3">
        <v>36.24</v>
      </c>
      <c r="L12" s="3">
        <v>45</v>
      </c>
      <c r="M12" s="20">
        <v>0</v>
      </c>
      <c r="N12" s="20">
        <v>10.210000000000001</v>
      </c>
      <c r="O12" s="20">
        <v>0</v>
      </c>
      <c r="P12" s="20">
        <v>0</v>
      </c>
      <c r="Q12" s="20">
        <v>14.98</v>
      </c>
      <c r="R12" s="20">
        <v>9.0500000000000007</v>
      </c>
      <c r="S12" s="20">
        <v>0.28000000000000003</v>
      </c>
      <c r="T12" s="20">
        <v>0</v>
      </c>
      <c r="U12" s="22"/>
    </row>
    <row r="13" spans="5:21" ht="31.5" x14ac:dyDescent="0.25">
      <c r="E13" s="24"/>
      <c r="F13" s="4" t="s">
        <v>58</v>
      </c>
      <c r="G13" s="3">
        <v>250</v>
      </c>
      <c r="H13" s="3">
        <v>2.82</v>
      </c>
      <c r="I13" s="3">
        <v>5.29</v>
      </c>
      <c r="J13" s="3">
        <v>11.98</v>
      </c>
      <c r="K13" s="3">
        <v>142.25</v>
      </c>
      <c r="L13" s="3">
        <v>96</v>
      </c>
      <c r="M13" s="20">
        <v>0</v>
      </c>
      <c r="N13" s="20">
        <v>8.3800000000000008</v>
      </c>
      <c r="O13" s="20">
        <v>0</v>
      </c>
      <c r="P13" s="20">
        <v>0</v>
      </c>
      <c r="Q13" s="20">
        <v>31.15</v>
      </c>
      <c r="R13" s="20">
        <v>24.18</v>
      </c>
      <c r="S13" s="20">
        <v>0.93</v>
      </c>
      <c r="T13" s="20">
        <v>0</v>
      </c>
    </row>
    <row r="14" spans="5:21" ht="15.75" x14ac:dyDescent="0.25">
      <c r="E14" s="24"/>
      <c r="F14" s="4" t="s">
        <v>91</v>
      </c>
      <c r="G14" s="3">
        <v>150</v>
      </c>
      <c r="H14" s="3">
        <v>3.07</v>
      </c>
      <c r="I14" s="3">
        <v>0.02</v>
      </c>
      <c r="J14" s="3">
        <v>20.440000000000001</v>
      </c>
      <c r="K14" s="3">
        <v>137.25</v>
      </c>
      <c r="L14" s="3">
        <v>312</v>
      </c>
      <c r="M14" s="20">
        <v>0</v>
      </c>
      <c r="N14" s="20">
        <v>18.16</v>
      </c>
      <c r="O14" s="20">
        <v>0</v>
      </c>
      <c r="P14" s="20">
        <v>0</v>
      </c>
      <c r="Q14" s="20">
        <v>36.979999999999997</v>
      </c>
      <c r="R14" s="20">
        <v>27.75</v>
      </c>
      <c r="S14" s="20">
        <v>0.01</v>
      </c>
      <c r="T14" s="20">
        <v>0</v>
      </c>
    </row>
    <row r="15" spans="5:21" ht="15.75" x14ac:dyDescent="0.25">
      <c r="E15" s="24"/>
      <c r="F15" s="4" t="s">
        <v>52</v>
      </c>
      <c r="G15" s="3">
        <v>100</v>
      </c>
      <c r="H15" s="3">
        <v>14.55</v>
      </c>
      <c r="I15" s="3">
        <v>16.79</v>
      </c>
      <c r="J15" s="3">
        <v>2.89</v>
      </c>
      <c r="K15" s="3">
        <v>221</v>
      </c>
      <c r="L15" s="3">
        <v>260</v>
      </c>
      <c r="M15" s="20">
        <v>0</v>
      </c>
      <c r="N15" s="20">
        <v>0.92</v>
      </c>
      <c r="O15" s="20">
        <v>0</v>
      </c>
      <c r="P15" s="20">
        <v>0</v>
      </c>
      <c r="Q15" s="20">
        <v>21.81</v>
      </c>
      <c r="R15" s="20">
        <v>22.03</v>
      </c>
      <c r="S15" s="20">
        <v>3.06</v>
      </c>
      <c r="T15" s="20">
        <v>0</v>
      </c>
    </row>
    <row r="16" spans="5:21" ht="15.75" x14ac:dyDescent="0.25">
      <c r="E16" s="24"/>
      <c r="F16" s="3" t="s">
        <v>72</v>
      </c>
      <c r="G16" s="3">
        <v>200</v>
      </c>
      <c r="H16" s="3">
        <v>1</v>
      </c>
      <c r="I16" s="3">
        <v>0</v>
      </c>
      <c r="J16" s="3">
        <v>20.2</v>
      </c>
      <c r="K16" s="3">
        <v>84.8</v>
      </c>
      <c r="L16" s="3">
        <v>389</v>
      </c>
      <c r="M16" s="20">
        <v>0</v>
      </c>
      <c r="N16" s="20">
        <v>6</v>
      </c>
      <c r="O16" s="20">
        <v>0</v>
      </c>
      <c r="P16" s="20">
        <v>0</v>
      </c>
      <c r="Q16" s="20">
        <v>14</v>
      </c>
      <c r="R16" s="20">
        <v>8</v>
      </c>
      <c r="S16" s="20">
        <v>2.8</v>
      </c>
      <c r="T16" s="20">
        <v>0</v>
      </c>
    </row>
    <row r="17" spans="5:20" ht="15.75" x14ac:dyDescent="0.25">
      <c r="E17" s="24"/>
      <c r="F17" s="3" t="s">
        <v>30</v>
      </c>
      <c r="G17" s="3">
        <v>30</v>
      </c>
      <c r="H17" s="3">
        <v>2.25</v>
      </c>
      <c r="I17" s="3">
        <v>0.9</v>
      </c>
      <c r="J17" s="3">
        <v>15.3</v>
      </c>
      <c r="K17" s="3">
        <v>78</v>
      </c>
      <c r="L17" s="3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</row>
    <row r="18" spans="5:20" ht="15.75" x14ac:dyDescent="0.25">
      <c r="E18" s="24"/>
      <c r="F18" s="3" t="s">
        <v>85</v>
      </c>
      <c r="G18" s="3">
        <v>30</v>
      </c>
      <c r="H18" s="3">
        <v>1.8</v>
      </c>
      <c r="I18" s="3">
        <v>0.3</v>
      </c>
      <c r="J18" s="3">
        <v>10.8</v>
      </c>
      <c r="K18" s="3">
        <v>54</v>
      </c>
      <c r="L18" s="3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</row>
    <row r="19" spans="5:20" ht="15.75" x14ac:dyDescent="0.25">
      <c r="E19" s="24"/>
      <c r="F19" s="4" t="s">
        <v>28</v>
      </c>
      <c r="G19" s="9">
        <v>1</v>
      </c>
      <c r="H19" s="3"/>
      <c r="I19" s="3"/>
      <c r="J19" s="3"/>
      <c r="K19" s="3"/>
      <c r="L19" s="3"/>
      <c r="M19" s="20"/>
      <c r="N19" s="20"/>
      <c r="O19" s="20"/>
      <c r="P19" s="20"/>
      <c r="Q19" s="20"/>
      <c r="R19" s="20"/>
      <c r="S19" s="20"/>
      <c r="T19" s="20"/>
    </row>
    <row r="20" spans="5:20" ht="20.45" customHeight="1" x14ac:dyDescent="0.25">
      <c r="E20" s="2" t="s">
        <v>12</v>
      </c>
      <c r="F20" s="6"/>
      <c r="G20" s="6">
        <f>SUM(G12:G19)</f>
        <v>821</v>
      </c>
      <c r="H20" s="6">
        <f t="shared" ref="H20:T20" si="1">SUM(H12:H19)</f>
        <v>26.28</v>
      </c>
      <c r="I20" s="6">
        <f t="shared" si="1"/>
        <v>25.249999999999996</v>
      </c>
      <c r="J20" s="6">
        <f t="shared" si="1"/>
        <v>85.509999999999991</v>
      </c>
      <c r="K20" s="6">
        <f t="shared" si="1"/>
        <v>753.54</v>
      </c>
      <c r="L20" s="6">
        <v>0</v>
      </c>
      <c r="M20" s="6">
        <f t="shared" si="1"/>
        <v>0</v>
      </c>
      <c r="N20" s="6">
        <f t="shared" si="1"/>
        <v>43.67</v>
      </c>
      <c r="O20" s="6">
        <f t="shared" si="1"/>
        <v>0</v>
      </c>
      <c r="P20" s="6">
        <f t="shared" si="1"/>
        <v>0</v>
      </c>
      <c r="Q20" s="6">
        <f t="shared" si="1"/>
        <v>118.91999999999999</v>
      </c>
      <c r="R20" s="6">
        <f t="shared" si="1"/>
        <v>91.01</v>
      </c>
      <c r="S20" s="6">
        <f t="shared" si="1"/>
        <v>7.08</v>
      </c>
      <c r="T20" s="6">
        <f t="shared" si="1"/>
        <v>0</v>
      </c>
    </row>
    <row r="21" spans="5:20" ht="21.6" customHeight="1" x14ac:dyDescent="0.25">
      <c r="E21" s="10" t="s">
        <v>14</v>
      </c>
      <c r="F21" s="6"/>
      <c r="G21" s="6">
        <f>G11+G20</f>
        <v>1342</v>
      </c>
      <c r="H21" s="6">
        <f t="shared" ref="H21:Q21" si="2">H11+H20</f>
        <v>34.340000000000003</v>
      </c>
      <c r="I21" s="6">
        <f t="shared" si="2"/>
        <v>40.789999999999992</v>
      </c>
      <c r="J21" s="6">
        <f t="shared" si="2"/>
        <v>177.95999999999998</v>
      </c>
      <c r="K21" s="6">
        <f t="shared" si="2"/>
        <v>1298.3800000000001</v>
      </c>
      <c r="L21" s="6">
        <f t="shared" si="2"/>
        <v>0</v>
      </c>
      <c r="M21" s="6">
        <f t="shared" si="2"/>
        <v>0</v>
      </c>
      <c r="N21" s="6">
        <f t="shared" si="2"/>
        <v>104.53</v>
      </c>
      <c r="O21" s="6">
        <f t="shared" si="2"/>
        <v>0</v>
      </c>
      <c r="P21" s="6">
        <f t="shared" si="2"/>
        <v>0</v>
      </c>
      <c r="Q21" s="6">
        <f t="shared" si="2"/>
        <v>260.06999999999994</v>
      </c>
      <c r="R21" s="6">
        <f t="shared" ref="R21" si="3">R11+R20</f>
        <v>119.83000000000001</v>
      </c>
      <c r="S21" s="6">
        <f t="shared" ref="S21" si="4">S11+S20</f>
        <v>7.99</v>
      </c>
      <c r="T21" s="6">
        <f t="shared" ref="T21" si="5">T11+T20</f>
        <v>0</v>
      </c>
    </row>
    <row r="22" spans="5:20" ht="33" customHeight="1" x14ac:dyDescent="0.25">
      <c r="E22" s="28" t="s">
        <v>15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0"/>
    </row>
    <row r="23" spans="5:20" ht="15.75" x14ac:dyDescent="0.25">
      <c r="E23" s="24" t="s">
        <v>9</v>
      </c>
      <c r="F23" s="4" t="s">
        <v>93</v>
      </c>
      <c r="G23" s="3">
        <v>150</v>
      </c>
      <c r="H23" s="3">
        <v>13.93</v>
      </c>
      <c r="I23" s="3">
        <v>24.82</v>
      </c>
      <c r="J23" s="3">
        <v>2.79</v>
      </c>
      <c r="K23" s="3">
        <v>289.64</v>
      </c>
      <c r="L23" s="3">
        <v>210</v>
      </c>
      <c r="M23" s="20">
        <v>0</v>
      </c>
      <c r="N23" s="20">
        <v>0.03</v>
      </c>
      <c r="O23" s="20">
        <v>0</v>
      </c>
      <c r="P23" s="20">
        <v>0</v>
      </c>
      <c r="Q23" s="20">
        <v>103.08</v>
      </c>
      <c r="R23" s="20">
        <v>16.14</v>
      </c>
      <c r="S23" s="20">
        <v>2.63</v>
      </c>
      <c r="T23" s="20">
        <v>0</v>
      </c>
    </row>
    <row r="24" spans="5:20" ht="15.75" x14ac:dyDescent="0.25">
      <c r="E24" s="24"/>
      <c r="F24" s="4" t="s">
        <v>31</v>
      </c>
      <c r="G24" s="3">
        <v>200</v>
      </c>
      <c r="H24" s="3">
        <v>0.53</v>
      </c>
      <c r="I24" s="3">
        <f>-P23</f>
        <v>0</v>
      </c>
      <c r="J24" s="3">
        <v>9.8699999999999992</v>
      </c>
      <c r="K24" s="3">
        <v>41.6</v>
      </c>
      <c r="L24" s="3">
        <v>377</v>
      </c>
      <c r="M24" s="20">
        <v>0</v>
      </c>
      <c r="N24" s="20">
        <v>2.13</v>
      </c>
      <c r="O24" s="20">
        <v>0</v>
      </c>
      <c r="P24" s="20">
        <v>0</v>
      </c>
      <c r="Q24" s="20">
        <v>15.33</v>
      </c>
      <c r="R24" s="20">
        <v>12.27</v>
      </c>
      <c r="S24" s="20">
        <v>2.13</v>
      </c>
      <c r="T24" s="20">
        <v>0</v>
      </c>
    </row>
    <row r="25" spans="5:20" ht="15.75" x14ac:dyDescent="0.25">
      <c r="E25" s="24"/>
      <c r="F25" s="4" t="s">
        <v>49</v>
      </c>
      <c r="G25" s="3">
        <v>60</v>
      </c>
      <c r="H25" s="3">
        <v>3.7</v>
      </c>
      <c r="I25" s="3">
        <v>8.5</v>
      </c>
      <c r="J25" s="3">
        <v>26.25</v>
      </c>
      <c r="K25" s="3">
        <v>155</v>
      </c>
      <c r="L25" s="3">
        <v>2</v>
      </c>
      <c r="M25" s="20">
        <v>0</v>
      </c>
      <c r="N25" s="20">
        <v>0</v>
      </c>
      <c r="O25" s="20">
        <v>0</v>
      </c>
      <c r="P25" s="20">
        <v>0</v>
      </c>
      <c r="Q25" s="20">
        <v>8.4</v>
      </c>
      <c r="R25" s="20">
        <v>4.2</v>
      </c>
      <c r="S25" s="20">
        <v>0.35</v>
      </c>
      <c r="T25" s="20">
        <v>0</v>
      </c>
    </row>
    <row r="26" spans="5:20" ht="15.75" x14ac:dyDescent="0.25">
      <c r="E26" s="24"/>
      <c r="F26" s="3" t="s">
        <v>32</v>
      </c>
      <c r="G26" s="3">
        <v>100</v>
      </c>
      <c r="H26" s="3">
        <v>0.4</v>
      </c>
      <c r="I26" s="3">
        <v>0.3</v>
      </c>
      <c r="J26" s="3">
        <v>10.3</v>
      </c>
      <c r="K26" s="3">
        <v>47</v>
      </c>
      <c r="L26" s="3">
        <v>338</v>
      </c>
      <c r="M26" s="20">
        <v>0</v>
      </c>
      <c r="N26" s="20">
        <v>5</v>
      </c>
      <c r="O26" s="20">
        <v>0</v>
      </c>
      <c r="P26" s="20">
        <v>0</v>
      </c>
      <c r="Q26" s="20">
        <v>19</v>
      </c>
      <c r="R26" s="20">
        <v>12</v>
      </c>
      <c r="S26" s="20">
        <v>2.2999999999999998</v>
      </c>
      <c r="T26" s="20">
        <v>0</v>
      </c>
    </row>
    <row r="27" spans="5:20" ht="15.75" x14ac:dyDescent="0.25">
      <c r="E27" s="24"/>
      <c r="F27" s="4" t="s">
        <v>86</v>
      </c>
      <c r="G27" s="9">
        <v>1</v>
      </c>
      <c r="H27" s="3"/>
      <c r="I27" s="3"/>
      <c r="J27" s="3"/>
      <c r="K27" s="3"/>
      <c r="L27" s="3"/>
      <c r="M27" s="20"/>
      <c r="N27" s="20"/>
      <c r="O27" s="20"/>
      <c r="P27" s="20"/>
      <c r="Q27" s="20"/>
      <c r="R27" s="20"/>
      <c r="S27" s="20"/>
      <c r="T27" s="20"/>
    </row>
    <row r="28" spans="5:20" ht="28.15" customHeight="1" x14ac:dyDescent="0.25">
      <c r="E28" s="5" t="s">
        <v>10</v>
      </c>
      <c r="F28" s="11"/>
      <c r="G28" s="7">
        <f>SUM(G23:G27)</f>
        <v>511</v>
      </c>
      <c r="H28" s="7">
        <f>SUM(H23:H27)</f>
        <v>18.559999999999999</v>
      </c>
      <c r="I28" s="7">
        <f>SUM(I23:I27)</f>
        <v>33.619999999999997</v>
      </c>
      <c r="J28" s="7">
        <f>SUM(J23:J27)</f>
        <v>49.209999999999994</v>
      </c>
      <c r="K28" s="7">
        <f>SUM(K23:K27)</f>
        <v>533.24</v>
      </c>
      <c r="L28" s="7">
        <v>0</v>
      </c>
      <c r="M28" s="7">
        <f t="shared" ref="M28:T28" si="6">SUM(M23:M27)</f>
        <v>0</v>
      </c>
      <c r="N28" s="7">
        <f t="shared" si="6"/>
        <v>7.16</v>
      </c>
      <c r="O28" s="7">
        <f t="shared" si="6"/>
        <v>0</v>
      </c>
      <c r="P28" s="7">
        <f t="shared" si="6"/>
        <v>0</v>
      </c>
      <c r="Q28" s="7">
        <f t="shared" si="6"/>
        <v>145.81</v>
      </c>
      <c r="R28" s="7">
        <f t="shared" si="6"/>
        <v>44.61</v>
      </c>
      <c r="S28" s="7">
        <f t="shared" si="6"/>
        <v>7.4099999999999993</v>
      </c>
      <c r="T28" s="7">
        <f t="shared" si="6"/>
        <v>0</v>
      </c>
    </row>
    <row r="29" spans="5:20" ht="15.75" x14ac:dyDescent="0.25">
      <c r="E29" s="24" t="s">
        <v>11</v>
      </c>
      <c r="F29" s="3" t="s">
        <v>41</v>
      </c>
      <c r="G29" s="3">
        <v>60</v>
      </c>
      <c r="H29" s="3">
        <v>0.66</v>
      </c>
      <c r="I29" s="3">
        <v>0.12</v>
      </c>
      <c r="J29" s="3">
        <v>2.2799999999999998</v>
      </c>
      <c r="K29" s="3">
        <v>13.2</v>
      </c>
      <c r="L29" s="3">
        <v>71</v>
      </c>
      <c r="M29" s="20">
        <v>0</v>
      </c>
      <c r="N29" s="20">
        <v>10.5</v>
      </c>
      <c r="O29" s="20">
        <v>0</v>
      </c>
      <c r="P29" s="20">
        <v>0</v>
      </c>
      <c r="Q29" s="20">
        <v>8.4</v>
      </c>
      <c r="R29" s="20">
        <v>12</v>
      </c>
      <c r="S29" s="20">
        <v>0.54</v>
      </c>
      <c r="T29" s="20">
        <v>0</v>
      </c>
    </row>
    <row r="30" spans="5:20" ht="31.5" x14ac:dyDescent="0.25">
      <c r="E30" s="24"/>
      <c r="F30" s="23" t="s">
        <v>88</v>
      </c>
      <c r="G30" s="3">
        <v>250</v>
      </c>
      <c r="H30" s="3">
        <v>3.37</v>
      </c>
      <c r="I30" s="3">
        <v>2.98</v>
      </c>
      <c r="J30" s="3">
        <v>15.69</v>
      </c>
      <c r="K30" s="3">
        <v>144</v>
      </c>
      <c r="L30" s="3">
        <v>112</v>
      </c>
      <c r="M30" s="20">
        <v>0</v>
      </c>
      <c r="N30" s="20">
        <v>6.08</v>
      </c>
      <c r="O30" s="20">
        <v>0</v>
      </c>
      <c r="P30" s="20">
        <v>0</v>
      </c>
      <c r="Q30" s="20">
        <v>31.5</v>
      </c>
      <c r="R30" s="20">
        <v>23.8</v>
      </c>
      <c r="S30" s="20">
        <v>1</v>
      </c>
      <c r="T30" s="20">
        <v>0</v>
      </c>
    </row>
    <row r="31" spans="5:20" ht="15.75" x14ac:dyDescent="0.25">
      <c r="E31" s="24"/>
      <c r="F31" s="4" t="s">
        <v>44</v>
      </c>
      <c r="G31" s="3">
        <v>110</v>
      </c>
      <c r="H31" s="3">
        <v>15.3</v>
      </c>
      <c r="I31" s="3">
        <v>22.6</v>
      </c>
      <c r="J31" s="3">
        <v>14.8</v>
      </c>
      <c r="K31" s="3">
        <v>324</v>
      </c>
      <c r="L31" s="3">
        <v>295</v>
      </c>
      <c r="M31" s="20">
        <v>0</v>
      </c>
      <c r="N31" s="20">
        <v>1.04</v>
      </c>
      <c r="O31" s="20">
        <v>0</v>
      </c>
      <c r="P31" s="20">
        <v>0</v>
      </c>
      <c r="Q31" s="20">
        <v>55.54</v>
      </c>
      <c r="R31" s="20">
        <v>20.8</v>
      </c>
      <c r="S31" s="20">
        <v>1.42</v>
      </c>
      <c r="T31" s="20">
        <v>0</v>
      </c>
    </row>
    <row r="32" spans="5:20" ht="15.75" x14ac:dyDescent="0.25">
      <c r="E32" s="24"/>
      <c r="F32" s="4" t="s">
        <v>29</v>
      </c>
      <c r="G32" s="3">
        <v>150</v>
      </c>
      <c r="H32" s="3">
        <v>8.93</v>
      </c>
      <c r="I32" s="3">
        <v>6.5</v>
      </c>
      <c r="J32" s="3">
        <v>39.840000000000003</v>
      </c>
      <c r="K32" s="3">
        <v>231.86</v>
      </c>
      <c r="L32" s="3">
        <v>302</v>
      </c>
      <c r="M32" s="20">
        <v>0</v>
      </c>
      <c r="N32" s="20">
        <v>0</v>
      </c>
      <c r="O32" s="20">
        <v>0</v>
      </c>
      <c r="P32" s="20">
        <v>0</v>
      </c>
      <c r="Q32" s="20">
        <v>14.6</v>
      </c>
      <c r="R32" s="20">
        <v>140</v>
      </c>
      <c r="S32" s="20">
        <v>5.01</v>
      </c>
      <c r="T32" s="20">
        <v>0</v>
      </c>
    </row>
    <row r="33" spans="5:20" ht="15.75" x14ac:dyDescent="0.25">
      <c r="E33" s="24"/>
      <c r="F33" s="3" t="s">
        <v>26</v>
      </c>
      <c r="G33" s="3">
        <v>200</v>
      </c>
      <c r="H33" s="3">
        <v>7.0000000000000007E-2</v>
      </c>
      <c r="I33" s="3">
        <v>0.02</v>
      </c>
      <c r="J33" s="3">
        <v>15</v>
      </c>
      <c r="K33" s="3">
        <v>60</v>
      </c>
      <c r="L33" s="3">
        <v>376</v>
      </c>
      <c r="M33" s="20">
        <v>0</v>
      </c>
      <c r="N33" s="20">
        <v>0.03</v>
      </c>
      <c r="O33" s="20">
        <v>0</v>
      </c>
      <c r="P33" s="20">
        <v>0</v>
      </c>
      <c r="Q33" s="20">
        <v>11.1</v>
      </c>
      <c r="R33" s="20">
        <v>1.4</v>
      </c>
      <c r="S33" s="20">
        <v>0.28000000000000003</v>
      </c>
      <c r="T33" s="20">
        <v>0</v>
      </c>
    </row>
    <row r="34" spans="5:20" ht="15.75" x14ac:dyDescent="0.25">
      <c r="E34" s="24"/>
      <c r="F34" s="4" t="s">
        <v>30</v>
      </c>
      <c r="G34" s="3">
        <v>30</v>
      </c>
      <c r="H34" s="3">
        <v>2.25</v>
      </c>
      <c r="I34" s="3">
        <v>0.9</v>
      </c>
      <c r="J34" s="3">
        <v>15.3</v>
      </c>
      <c r="K34" s="3">
        <v>78</v>
      </c>
      <c r="L34" s="3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</row>
    <row r="35" spans="5:20" ht="15.75" x14ac:dyDescent="0.25">
      <c r="E35" s="24"/>
      <c r="F35" s="4" t="s">
        <v>85</v>
      </c>
      <c r="G35" s="3">
        <v>30</v>
      </c>
      <c r="H35" s="3">
        <v>1.8</v>
      </c>
      <c r="I35" s="3">
        <v>0.3</v>
      </c>
      <c r="J35" s="3">
        <v>10.8</v>
      </c>
      <c r="K35" s="3">
        <v>54</v>
      </c>
      <c r="L35" s="3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</row>
    <row r="36" spans="5:20" ht="15.75" x14ac:dyDescent="0.25">
      <c r="E36" s="24"/>
      <c r="F36" s="4" t="s">
        <v>28</v>
      </c>
      <c r="G36" s="9">
        <v>1</v>
      </c>
      <c r="H36" s="3"/>
      <c r="I36" s="3"/>
      <c r="J36" s="3"/>
      <c r="K36" s="3"/>
      <c r="L36" s="3"/>
      <c r="M36" s="20"/>
      <c r="N36" s="20"/>
      <c r="O36" s="20"/>
      <c r="P36" s="20"/>
      <c r="Q36" s="20"/>
      <c r="R36" s="20"/>
      <c r="S36" s="20"/>
      <c r="T36" s="20"/>
    </row>
    <row r="37" spans="5:20" ht="18.600000000000001" customHeight="1" x14ac:dyDescent="0.25">
      <c r="E37" s="2" t="s">
        <v>12</v>
      </c>
      <c r="F37" s="12"/>
      <c r="G37" s="6">
        <f>SUM(G29:G36)</f>
        <v>831</v>
      </c>
      <c r="H37" s="6">
        <f t="shared" ref="H37:T37" si="7">SUM(H29:H36)</f>
        <v>32.380000000000003</v>
      </c>
      <c r="I37" s="6">
        <f t="shared" si="7"/>
        <v>33.42</v>
      </c>
      <c r="J37" s="6">
        <f t="shared" si="7"/>
        <v>113.71</v>
      </c>
      <c r="K37" s="6">
        <f t="shared" si="7"/>
        <v>905.06</v>
      </c>
      <c r="L37" s="6">
        <v>0</v>
      </c>
      <c r="M37" s="6">
        <f t="shared" si="7"/>
        <v>0</v>
      </c>
      <c r="N37" s="6">
        <f t="shared" si="7"/>
        <v>17.649999999999999</v>
      </c>
      <c r="O37" s="6">
        <f t="shared" si="7"/>
        <v>0</v>
      </c>
      <c r="P37" s="6">
        <f t="shared" si="7"/>
        <v>0</v>
      </c>
      <c r="Q37" s="6">
        <f t="shared" si="7"/>
        <v>121.13999999999999</v>
      </c>
      <c r="R37" s="6">
        <f t="shared" si="7"/>
        <v>198</v>
      </c>
      <c r="S37" s="6">
        <f t="shared" si="7"/>
        <v>8.25</v>
      </c>
      <c r="T37" s="6">
        <f t="shared" si="7"/>
        <v>0</v>
      </c>
    </row>
    <row r="38" spans="5:20" ht="20.45" customHeight="1" x14ac:dyDescent="0.25">
      <c r="E38" s="10" t="s">
        <v>14</v>
      </c>
      <c r="F38" s="6"/>
      <c r="G38" s="6">
        <f>G28+G37</f>
        <v>1342</v>
      </c>
      <c r="H38" s="6">
        <f t="shared" ref="H38:T38" si="8">H28+H37</f>
        <v>50.94</v>
      </c>
      <c r="I38" s="6">
        <f t="shared" si="8"/>
        <v>67.039999999999992</v>
      </c>
      <c r="J38" s="6">
        <f t="shared" si="8"/>
        <v>162.91999999999999</v>
      </c>
      <c r="K38" s="6">
        <f t="shared" si="8"/>
        <v>1438.3</v>
      </c>
      <c r="L38" s="6">
        <f t="shared" si="8"/>
        <v>0</v>
      </c>
      <c r="M38" s="6">
        <f t="shared" si="8"/>
        <v>0</v>
      </c>
      <c r="N38" s="6">
        <f t="shared" si="8"/>
        <v>24.81</v>
      </c>
      <c r="O38" s="6">
        <f t="shared" si="8"/>
        <v>0</v>
      </c>
      <c r="P38" s="6">
        <f t="shared" si="8"/>
        <v>0</v>
      </c>
      <c r="Q38" s="6">
        <f t="shared" si="8"/>
        <v>266.95</v>
      </c>
      <c r="R38" s="6">
        <f t="shared" si="8"/>
        <v>242.61</v>
      </c>
      <c r="S38" s="6">
        <f t="shared" si="8"/>
        <v>15.66</v>
      </c>
      <c r="T38" s="6">
        <f t="shared" si="8"/>
        <v>0</v>
      </c>
    </row>
    <row r="39" spans="5:20" ht="34.9" customHeight="1" x14ac:dyDescent="0.25">
      <c r="E39" s="28" t="s">
        <v>16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30"/>
    </row>
    <row r="40" spans="5:20" ht="31.5" x14ac:dyDescent="0.25">
      <c r="E40" s="24" t="s">
        <v>9</v>
      </c>
      <c r="F40" s="8" t="s">
        <v>69</v>
      </c>
      <c r="G40" s="3">
        <v>150</v>
      </c>
      <c r="H40" s="3">
        <v>6.43</v>
      </c>
      <c r="I40" s="3">
        <v>9.6</v>
      </c>
      <c r="J40" s="3">
        <v>28.54</v>
      </c>
      <c r="K40" s="3">
        <v>225.95</v>
      </c>
      <c r="L40" s="3">
        <v>173</v>
      </c>
      <c r="M40" s="20">
        <v>0</v>
      </c>
      <c r="N40" s="20">
        <v>112.73</v>
      </c>
      <c r="O40" s="20">
        <v>0</v>
      </c>
      <c r="P40" s="20">
        <v>0</v>
      </c>
      <c r="Q40" s="20">
        <v>112.73</v>
      </c>
      <c r="R40" s="20">
        <v>51.2</v>
      </c>
      <c r="S40" s="20">
        <v>1.48</v>
      </c>
      <c r="T40" s="20">
        <v>0</v>
      </c>
    </row>
    <row r="41" spans="5:20" ht="15.75" x14ac:dyDescent="0.25">
      <c r="E41" s="24"/>
      <c r="F41" s="3" t="s">
        <v>26</v>
      </c>
      <c r="G41" s="3">
        <v>200</v>
      </c>
      <c r="H41" s="3">
        <v>7.0000000000000007E-2</v>
      </c>
      <c r="I41" s="3">
        <v>0.02</v>
      </c>
      <c r="J41" s="3">
        <v>15</v>
      </c>
      <c r="K41" s="3">
        <v>60</v>
      </c>
      <c r="L41" s="3">
        <v>376</v>
      </c>
      <c r="M41" s="20">
        <v>0</v>
      </c>
      <c r="N41" s="20">
        <v>0.03</v>
      </c>
      <c r="O41" s="20">
        <v>0</v>
      </c>
      <c r="P41" s="20">
        <v>0</v>
      </c>
      <c r="Q41" s="20">
        <v>11.1</v>
      </c>
      <c r="R41" s="20">
        <v>1.4</v>
      </c>
      <c r="S41" s="20">
        <v>0.28000000000000003</v>
      </c>
      <c r="T41" s="20">
        <v>0</v>
      </c>
    </row>
    <row r="42" spans="5:20" ht="15.75" x14ac:dyDescent="0.25">
      <c r="E42" s="24"/>
      <c r="F42" s="4" t="s">
        <v>63</v>
      </c>
      <c r="G42" s="3">
        <v>50</v>
      </c>
      <c r="H42" s="3">
        <v>5.8</v>
      </c>
      <c r="I42" s="3">
        <v>8.3000000000000007</v>
      </c>
      <c r="J42" s="3">
        <v>14.83</v>
      </c>
      <c r="K42" s="3">
        <v>157</v>
      </c>
      <c r="L42" s="3">
        <v>3</v>
      </c>
      <c r="M42" s="20">
        <v>0</v>
      </c>
      <c r="N42" s="20">
        <v>0.11</v>
      </c>
      <c r="O42" s="20">
        <v>0</v>
      </c>
      <c r="P42" s="20">
        <v>0</v>
      </c>
      <c r="Q42" s="20">
        <v>139.19999999999999</v>
      </c>
      <c r="R42" s="20">
        <v>9.4499999999999993</v>
      </c>
      <c r="S42" s="20">
        <v>0.49</v>
      </c>
      <c r="T42" s="20">
        <v>0</v>
      </c>
    </row>
    <row r="43" spans="5:20" ht="15.75" x14ac:dyDescent="0.25">
      <c r="E43" s="24"/>
      <c r="F43" s="3" t="s">
        <v>27</v>
      </c>
      <c r="G43" s="3">
        <v>100</v>
      </c>
      <c r="H43" s="3">
        <v>0.4</v>
      </c>
      <c r="I43" s="3">
        <v>0.4</v>
      </c>
      <c r="J43" s="3">
        <v>9.8000000000000007</v>
      </c>
      <c r="K43" s="3">
        <v>47</v>
      </c>
      <c r="L43" s="3">
        <v>338</v>
      </c>
      <c r="M43" s="20">
        <v>0</v>
      </c>
      <c r="N43" s="20">
        <v>10</v>
      </c>
      <c r="O43" s="20">
        <v>0</v>
      </c>
      <c r="P43" s="20">
        <v>0</v>
      </c>
      <c r="Q43" s="20">
        <v>16</v>
      </c>
      <c r="R43" s="20">
        <v>9</v>
      </c>
      <c r="S43" s="20">
        <v>2.2000000000000002</v>
      </c>
      <c r="T43" s="20">
        <v>0</v>
      </c>
    </row>
    <row r="44" spans="5:20" ht="15.75" x14ac:dyDescent="0.25">
      <c r="E44" s="24"/>
      <c r="F44" s="4" t="s">
        <v>28</v>
      </c>
      <c r="G44" s="3">
        <v>1</v>
      </c>
      <c r="H44" s="3"/>
      <c r="I44" s="3"/>
      <c r="J44" s="3"/>
      <c r="K44" s="3"/>
      <c r="L44" s="3"/>
      <c r="M44" s="20"/>
      <c r="N44" s="20"/>
      <c r="O44" s="20"/>
      <c r="P44" s="20"/>
      <c r="Q44" s="20"/>
      <c r="R44" s="20"/>
      <c r="S44" s="20"/>
      <c r="T44" s="20"/>
    </row>
    <row r="45" spans="5:20" ht="27" customHeight="1" x14ac:dyDescent="0.25">
      <c r="E45" s="5" t="s">
        <v>10</v>
      </c>
      <c r="F45" s="6"/>
      <c r="G45" s="7">
        <f>SUM(G40:G44)</f>
        <v>501</v>
      </c>
      <c r="H45" s="7">
        <f t="shared" ref="H45:T45" si="9">SUM(H40:H44)</f>
        <v>12.700000000000001</v>
      </c>
      <c r="I45" s="7">
        <f t="shared" si="9"/>
        <v>18.32</v>
      </c>
      <c r="J45" s="7">
        <f t="shared" si="9"/>
        <v>68.17</v>
      </c>
      <c r="K45" s="7">
        <f t="shared" si="9"/>
        <v>489.95</v>
      </c>
      <c r="L45" s="7">
        <v>0</v>
      </c>
      <c r="M45" s="7">
        <f t="shared" si="9"/>
        <v>0</v>
      </c>
      <c r="N45" s="7">
        <f t="shared" si="9"/>
        <v>122.87</v>
      </c>
      <c r="O45" s="7">
        <f t="shared" si="9"/>
        <v>0</v>
      </c>
      <c r="P45" s="7">
        <f t="shared" si="9"/>
        <v>0</v>
      </c>
      <c r="Q45" s="7">
        <f t="shared" si="9"/>
        <v>279.02999999999997</v>
      </c>
      <c r="R45" s="7">
        <f t="shared" si="9"/>
        <v>71.05</v>
      </c>
      <c r="S45" s="7">
        <f t="shared" si="9"/>
        <v>4.45</v>
      </c>
      <c r="T45" s="7">
        <f t="shared" si="9"/>
        <v>0</v>
      </c>
    </row>
    <row r="46" spans="5:20" ht="15.75" x14ac:dyDescent="0.25">
      <c r="E46" s="24" t="s">
        <v>11</v>
      </c>
      <c r="F46" s="3" t="s">
        <v>66</v>
      </c>
      <c r="G46" s="3">
        <v>60</v>
      </c>
      <c r="H46" s="3">
        <v>0.66</v>
      </c>
      <c r="I46" s="3">
        <v>0.12</v>
      </c>
      <c r="J46" s="3">
        <v>2.2799999999999998</v>
      </c>
      <c r="K46" s="3">
        <v>13.2</v>
      </c>
      <c r="L46" s="3">
        <v>71</v>
      </c>
      <c r="M46" s="20">
        <v>0</v>
      </c>
      <c r="N46" s="20">
        <v>10.5</v>
      </c>
      <c r="O46" s="20">
        <v>0</v>
      </c>
      <c r="P46" s="20">
        <v>0</v>
      </c>
      <c r="Q46" s="20">
        <v>8.4</v>
      </c>
      <c r="R46" s="20">
        <v>12</v>
      </c>
      <c r="S46" s="20">
        <v>0.54</v>
      </c>
      <c r="T46" s="20">
        <v>0</v>
      </c>
    </row>
    <row r="47" spans="5:20" ht="15.75" x14ac:dyDescent="0.25">
      <c r="E47" s="24"/>
      <c r="F47" s="3" t="s">
        <v>71</v>
      </c>
      <c r="G47" s="3">
        <v>250</v>
      </c>
      <c r="H47" s="3">
        <v>2.2799999999999998</v>
      </c>
      <c r="I47" s="3">
        <v>5.12</v>
      </c>
      <c r="J47" s="3">
        <v>6.09</v>
      </c>
      <c r="K47" s="3">
        <v>111.25</v>
      </c>
      <c r="L47" s="3">
        <v>98</v>
      </c>
      <c r="M47" s="20">
        <v>0</v>
      </c>
      <c r="N47" s="20">
        <v>9.8800000000000008</v>
      </c>
      <c r="O47" s="20">
        <v>0</v>
      </c>
      <c r="P47" s="20">
        <v>0</v>
      </c>
      <c r="Q47" s="20">
        <v>37.880000000000003</v>
      </c>
      <c r="R47" s="20">
        <v>14.18</v>
      </c>
      <c r="S47" s="20">
        <v>0.57999999999999996</v>
      </c>
      <c r="T47" s="20">
        <v>0</v>
      </c>
    </row>
    <row r="48" spans="5:20" ht="15.75" x14ac:dyDescent="0.25">
      <c r="E48" s="24"/>
      <c r="F48" s="4" t="s">
        <v>43</v>
      </c>
      <c r="G48" s="3">
        <v>200</v>
      </c>
      <c r="H48" s="3">
        <v>13.39</v>
      </c>
      <c r="I48" s="3">
        <v>19.11</v>
      </c>
      <c r="J48" s="3">
        <v>36.1</v>
      </c>
      <c r="K48" s="3">
        <v>360.9</v>
      </c>
      <c r="L48" s="3">
        <v>109</v>
      </c>
      <c r="M48" s="20">
        <v>0.11</v>
      </c>
      <c r="N48" s="20">
        <v>3.85</v>
      </c>
      <c r="O48" s="20">
        <v>0</v>
      </c>
      <c r="P48" s="20">
        <v>0</v>
      </c>
      <c r="Q48" s="20">
        <v>27.15</v>
      </c>
      <c r="R48" s="20">
        <v>0</v>
      </c>
      <c r="S48" s="20">
        <v>0.93</v>
      </c>
      <c r="T48" s="20">
        <v>0</v>
      </c>
    </row>
    <row r="49" spans="5:20" ht="15.75" x14ac:dyDescent="0.25">
      <c r="E49" s="24"/>
      <c r="F49" s="4" t="s">
        <v>35</v>
      </c>
      <c r="G49" s="3">
        <v>200</v>
      </c>
      <c r="H49" s="3">
        <v>0.16</v>
      </c>
      <c r="I49" s="3">
        <v>0.16</v>
      </c>
      <c r="J49" s="3">
        <v>27.88</v>
      </c>
      <c r="K49" s="3">
        <v>114.6</v>
      </c>
      <c r="L49" s="3">
        <v>342</v>
      </c>
      <c r="M49" s="20">
        <v>0</v>
      </c>
      <c r="N49" s="20">
        <v>0.9</v>
      </c>
      <c r="O49" s="20">
        <v>0</v>
      </c>
      <c r="P49" s="20">
        <v>0</v>
      </c>
      <c r="Q49" s="20">
        <v>14.18</v>
      </c>
      <c r="R49" s="20">
        <v>5.14</v>
      </c>
      <c r="S49" s="20">
        <v>0.95</v>
      </c>
      <c r="T49" s="20">
        <v>0</v>
      </c>
    </row>
    <row r="50" spans="5:20" ht="15.75" x14ac:dyDescent="0.25">
      <c r="E50" s="24"/>
      <c r="F50" s="4" t="s">
        <v>30</v>
      </c>
      <c r="G50" s="3">
        <v>30</v>
      </c>
      <c r="H50" s="3">
        <v>2.25</v>
      </c>
      <c r="I50" s="3">
        <v>0.9</v>
      </c>
      <c r="J50" s="3">
        <v>15.3</v>
      </c>
      <c r="K50" s="3">
        <v>78</v>
      </c>
      <c r="L50" s="3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</row>
    <row r="51" spans="5:20" ht="15.75" x14ac:dyDescent="0.25">
      <c r="E51" s="24"/>
      <c r="F51" s="4" t="s">
        <v>85</v>
      </c>
      <c r="G51" s="3">
        <v>30</v>
      </c>
      <c r="H51" s="3">
        <v>1.8</v>
      </c>
      <c r="I51" s="3">
        <v>0.3</v>
      </c>
      <c r="J51" s="3">
        <v>10.8</v>
      </c>
      <c r="K51" s="3">
        <v>54</v>
      </c>
      <c r="L51" s="3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</row>
    <row r="52" spans="5:20" ht="15.75" x14ac:dyDescent="0.25">
      <c r="E52" s="24"/>
      <c r="F52" s="4" t="s">
        <v>28</v>
      </c>
      <c r="G52" s="9">
        <v>1</v>
      </c>
      <c r="H52" s="3"/>
      <c r="I52" s="3"/>
      <c r="J52" s="3"/>
      <c r="K52" s="3"/>
      <c r="L52" s="3"/>
      <c r="M52" s="20"/>
      <c r="N52" s="20"/>
      <c r="O52" s="20"/>
      <c r="P52" s="20"/>
      <c r="Q52" s="20"/>
      <c r="R52" s="20"/>
      <c r="S52" s="20"/>
      <c r="T52" s="20"/>
    </row>
    <row r="53" spans="5:20" ht="19.149999999999999" customHeight="1" x14ac:dyDescent="0.25">
      <c r="E53" s="2" t="s">
        <v>12</v>
      </c>
      <c r="F53" s="12"/>
      <c r="G53" s="6">
        <f>SUM(G46:G52)</f>
        <v>771</v>
      </c>
      <c r="H53" s="6">
        <f t="shared" ref="H53:T53" si="10">SUM(H46:H52)</f>
        <v>20.540000000000003</v>
      </c>
      <c r="I53" s="6">
        <f t="shared" si="10"/>
        <v>25.71</v>
      </c>
      <c r="J53" s="6">
        <f t="shared" si="10"/>
        <v>98.449999999999989</v>
      </c>
      <c r="K53" s="6">
        <f t="shared" si="10"/>
        <v>731.94999999999993</v>
      </c>
      <c r="L53" s="6">
        <v>0</v>
      </c>
      <c r="M53" s="6">
        <f t="shared" si="10"/>
        <v>0.11</v>
      </c>
      <c r="N53" s="6">
        <f t="shared" si="10"/>
        <v>25.130000000000003</v>
      </c>
      <c r="O53" s="6">
        <f t="shared" si="10"/>
        <v>0</v>
      </c>
      <c r="P53" s="6">
        <f t="shared" si="10"/>
        <v>0</v>
      </c>
      <c r="Q53" s="6">
        <f t="shared" si="10"/>
        <v>87.610000000000014</v>
      </c>
      <c r="R53" s="6">
        <f t="shared" si="10"/>
        <v>31.32</v>
      </c>
      <c r="S53" s="6">
        <f t="shared" si="10"/>
        <v>3</v>
      </c>
      <c r="T53" s="6">
        <f t="shared" si="10"/>
        <v>0</v>
      </c>
    </row>
    <row r="54" spans="5:20" ht="19.149999999999999" customHeight="1" x14ac:dyDescent="0.25">
      <c r="E54" s="10" t="s">
        <v>14</v>
      </c>
      <c r="F54" s="6"/>
      <c r="G54" s="7">
        <f>G45+G53</f>
        <v>1272</v>
      </c>
      <c r="H54" s="7">
        <f t="shared" ref="H54:T54" si="11">H45+H53</f>
        <v>33.24</v>
      </c>
      <c r="I54" s="7">
        <f t="shared" si="11"/>
        <v>44.03</v>
      </c>
      <c r="J54" s="7">
        <f t="shared" si="11"/>
        <v>166.62</v>
      </c>
      <c r="K54" s="7">
        <f t="shared" si="11"/>
        <v>1221.8999999999999</v>
      </c>
      <c r="L54" s="7">
        <f t="shared" si="11"/>
        <v>0</v>
      </c>
      <c r="M54" s="7">
        <f t="shared" si="11"/>
        <v>0.11</v>
      </c>
      <c r="N54" s="7">
        <f t="shared" si="11"/>
        <v>148</v>
      </c>
      <c r="O54" s="7">
        <f t="shared" si="11"/>
        <v>0</v>
      </c>
      <c r="P54" s="7">
        <f t="shared" si="11"/>
        <v>0</v>
      </c>
      <c r="Q54" s="7">
        <f t="shared" si="11"/>
        <v>366.64</v>
      </c>
      <c r="R54" s="7">
        <f t="shared" si="11"/>
        <v>102.37</v>
      </c>
      <c r="S54" s="7">
        <f t="shared" si="11"/>
        <v>7.45</v>
      </c>
      <c r="T54" s="7">
        <f t="shared" si="11"/>
        <v>0</v>
      </c>
    </row>
    <row r="55" spans="5:20" ht="28.15" customHeight="1" x14ac:dyDescent="0.25">
      <c r="E55" s="28" t="s">
        <v>17</v>
      </c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30"/>
    </row>
    <row r="56" spans="5:20" ht="15.75" x14ac:dyDescent="0.25">
      <c r="E56" s="24" t="s">
        <v>9</v>
      </c>
      <c r="F56" s="4" t="s">
        <v>45</v>
      </c>
      <c r="G56" s="3">
        <v>150</v>
      </c>
      <c r="H56" s="3">
        <v>7.41</v>
      </c>
      <c r="I56" s="3">
        <v>6.83</v>
      </c>
      <c r="J56" s="3">
        <v>47.37</v>
      </c>
      <c r="K56" s="3">
        <v>281.25</v>
      </c>
      <c r="L56" s="3">
        <v>186</v>
      </c>
      <c r="M56" s="20">
        <v>0</v>
      </c>
      <c r="N56" s="20">
        <v>0.26</v>
      </c>
      <c r="O56" s="20">
        <v>0</v>
      </c>
      <c r="P56" s="20">
        <v>0</v>
      </c>
      <c r="Q56" s="20">
        <v>174.59</v>
      </c>
      <c r="R56" s="20">
        <v>27.25</v>
      </c>
      <c r="S56" s="20">
        <v>0.81</v>
      </c>
      <c r="T56" s="20">
        <v>0</v>
      </c>
    </row>
    <row r="57" spans="5:20" ht="15.75" x14ac:dyDescent="0.25">
      <c r="E57" s="24"/>
      <c r="F57" s="4" t="s">
        <v>46</v>
      </c>
      <c r="G57" s="3">
        <v>200</v>
      </c>
      <c r="H57" s="3">
        <v>3.67</v>
      </c>
      <c r="I57" s="3">
        <v>2.6</v>
      </c>
      <c r="J57" s="3">
        <v>25.09</v>
      </c>
      <c r="K57" s="3">
        <v>138.4</v>
      </c>
      <c r="L57" s="3">
        <v>383</v>
      </c>
      <c r="M57" s="20">
        <v>0</v>
      </c>
      <c r="N57" s="20">
        <v>0.38</v>
      </c>
      <c r="O57" s="20">
        <v>0</v>
      </c>
      <c r="P57" s="20">
        <v>0</v>
      </c>
      <c r="Q57" s="20">
        <v>128</v>
      </c>
      <c r="R57" s="20">
        <v>18</v>
      </c>
      <c r="S57" s="20">
        <v>0.64</v>
      </c>
      <c r="T57" s="20">
        <v>0</v>
      </c>
    </row>
    <row r="58" spans="5:20" ht="15.75" x14ac:dyDescent="0.25">
      <c r="E58" s="24"/>
      <c r="F58" s="4" t="s">
        <v>36</v>
      </c>
      <c r="G58" s="3">
        <v>100</v>
      </c>
      <c r="H58" s="3">
        <v>2.4</v>
      </c>
      <c r="I58" s="3">
        <v>0.3</v>
      </c>
      <c r="J58" s="3">
        <v>17</v>
      </c>
      <c r="K58" s="3">
        <v>80</v>
      </c>
      <c r="L58" s="3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</row>
    <row r="59" spans="5:20" ht="15.75" x14ac:dyDescent="0.25">
      <c r="E59" s="24"/>
      <c r="F59" s="4" t="s">
        <v>32</v>
      </c>
      <c r="G59" s="3">
        <v>100</v>
      </c>
      <c r="H59" s="3">
        <v>0.4</v>
      </c>
      <c r="I59" s="3">
        <v>0.3</v>
      </c>
      <c r="J59" s="3">
        <v>10.3</v>
      </c>
      <c r="K59" s="3">
        <v>47</v>
      </c>
      <c r="L59" s="3">
        <v>338</v>
      </c>
      <c r="M59" s="20">
        <v>0</v>
      </c>
      <c r="N59" s="20">
        <v>5</v>
      </c>
      <c r="O59" s="20">
        <v>0</v>
      </c>
      <c r="P59" s="20">
        <v>0</v>
      </c>
      <c r="Q59" s="20">
        <v>19</v>
      </c>
      <c r="R59" s="20">
        <v>12</v>
      </c>
      <c r="S59" s="20">
        <v>2.2999999999999998</v>
      </c>
      <c r="T59" s="20">
        <v>0</v>
      </c>
    </row>
    <row r="60" spans="5:20" ht="15.75" x14ac:dyDescent="0.25">
      <c r="E60" s="24"/>
      <c r="F60" s="4" t="s">
        <v>28</v>
      </c>
      <c r="G60" s="3">
        <v>1</v>
      </c>
      <c r="H60" s="3"/>
      <c r="I60" s="3"/>
      <c r="J60" s="3"/>
      <c r="K60" s="3"/>
      <c r="L60" s="3"/>
      <c r="M60" s="20"/>
      <c r="N60" s="20"/>
      <c r="O60" s="20"/>
      <c r="P60" s="20"/>
      <c r="Q60" s="20"/>
      <c r="R60" s="20"/>
      <c r="S60" s="20"/>
      <c r="T60" s="20"/>
    </row>
    <row r="61" spans="5:20" ht="31.15" customHeight="1" x14ac:dyDescent="0.25">
      <c r="E61" s="5" t="s">
        <v>10</v>
      </c>
      <c r="F61" s="6"/>
      <c r="G61" s="6">
        <f>SUM(G56:G60)</f>
        <v>551</v>
      </c>
      <c r="H61" s="6">
        <f t="shared" ref="H61:T61" si="12">SUM(H56:H60)</f>
        <v>13.88</v>
      </c>
      <c r="I61" s="6">
        <f t="shared" si="12"/>
        <v>10.030000000000001</v>
      </c>
      <c r="J61" s="6">
        <f t="shared" si="12"/>
        <v>99.759999999999991</v>
      </c>
      <c r="K61" s="6">
        <f t="shared" si="12"/>
        <v>546.65</v>
      </c>
      <c r="L61" s="6">
        <v>0</v>
      </c>
      <c r="M61" s="6">
        <f t="shared" si="12"/>
        <v>0</v>
      </c>
      <c r="N61" s="6">
        <f t="shared" si="12"/>
        <v>5.64</v>
      </c>
      <c r="O61" s="6">
        <f t="shared" si="12"/>
        <v>0</v>
      </c>
      <c r="P61" s="6">
        <f t="shared" si="12"/>
        <v>0</v>
      </c>
      <c r="Q61" s="6">
        <f t="shared" si="12"/>
        <v>321.59000000000003</v>
      </c>
      <c r="R61" s="6">
        <f t="shared" si="12"/>
        <v>57.25</v>
      </c>
      <c r="S61" s="6">
        <f t="shared" si="12"/>
        <v>3.75</v>
      </c>
      <c r="T61" s="6">
        <f t="shared" si="12"/>
        <v>0</v>
      </c>
    </row>
    <row r="62" spans="5:20" ht="15.75" x14ac:dyDescent="0.25">
      <c r="E62" s="24" t="s">
        <v>11</v>
      </c>
      <c r="F62" s="3" t="s">
        <v>41</v>
      </c>
      <c r="G62" s="3">
        <v>60</v>
      </c>
      <c r="H62" s="3">
        <v>0.66</v>
      </c>
      <c r="I62" s="3">
        <v>0.12</v>
      </c>
      <c r="J62" s="3">
        <v>2.2799999999999998</v>
      </c>
      <c r="K62" s="3">
        <v>13.2</v>
      </c>
      <c r="L62" s="3">
        <v>71</v>
      </c>
      <c r="M62" s="20">
        <v>0</v>
      </c>
      <c r="N62" s="20">
        <v>10.5</v>
      </c>
      <c r="O62" s="20">
        <v>0</v>
      </c>
      <c r="P62" s="20">
        <v>0</v>
      </c>
      <c r="Q62" s="20">
        <v>8.4</v>
      </c>
      <c r="R62" s="20">
        <v>12</v>
      </c>
      <c r="S62" s="20">
        <v>0.54</v>
      </c>
      <c r="T62" s="20">
        <v>0</v>
      </c>
    </row>
    <row r="63" spans="5:20" ht="15.75" x14ac:dyDescent="0.25">
      <c r="E63" s="24"/>
      <c r="F63" s="4" t="s">
        <v>34</v>
      </c>
      <c r="G63" s="3">
        <v>250</v>
      </c>
      <c r="H63" s="3">
        <v>9.83</v>
      </c>
      <c r="I63" s="3">
        <v>8.8800000000000008</v>
      </c>
      <c r="J63" s="3">
        <v>16.8</v>
      </c>
      <c r="K63" s="3">
        <v>169.34</v>
      </c>
      <c r="L63" s="3">
        <v>102</v>
      </c>
      <c r="M63" s="20">
        <v>0</v>
      </c>
      <c r="N63" s="20">
        <v>11.17</v>
      </c>
      <c r="O63" s="20">
        <v>0</v>
      </c>
      <c r="P63" s="20">
        <v>0</v>
      </c>
      <c r="Q63" s="20">
        <v>45.82</v>
      </c>
      <c r="R63" s="20">
        <v>35.479999999999997</v>
      </c>
      <c r="S63" s="20">
        <v>4.55</v>
      </c>
      <c r="T63" s="20">
        <v>0</v>
      </c>
    </row>
    <row r="64" spans="5:20" ht="15.75" x14ac:dyDescent="0.25">
      <c r="E64" s="24"/>
      <c r="F64" s="8" t="s">
        <v>87</v>
      </c>
      <c r="G64" s="3">
        <v>100</v>
      </c>
      <c r="H64" s="3">
        <v>11</v>
      </c>
      <c r="I64" s="3">
        <v>23.9</v>
      </c>
      <c r="J64" s="3">
        <v>4.5999999999999996</v>
      </c>
      <c r="K64" s="3">
        <v>266</v>
      </c>
      <c r="L64" s="3">
        <v>243</v>
      </c>
      <c r="M64" s="20">
        <v>0</v>
      </c>
      <c r="N64" s="20">
        <v>0</v>
      </c>
      <c r="O64" s="20">
        <v>0</v>
      </c>
      <c r="P64" s="20">
        <v>0</v>
      </c>
      <c r="Q64" s="20">
        <v>35</v>
      </c>
      <c r="R64" s="20">
        <v>20</v>
      </c>
      <c r="S64" s="20">
        <v>1.8</v>
      </c>
      <c r="T64" s="20">
        <v>0</v>
      </c>
    </row>
    <row r="65" spans="5:20" ht="15.75" x14ac:dyDescent="0.25">
      <c r="E65" s="24"/>
      <c r="F65" s="4" t="s">
        <v>67</v>
      </c>
      <c r="G65" s="3">
        <v>150</v>
      </c>
      <c r="H65" s="3">
        <v>5.46</v>
      </c>
      <c r="I65" s="3">
        <v>5.79</v>
      </c>
      <c r="J65" s="3">
        <v>30.45</v>
      </c>
      <c r="K65" s="3">
        <v>195.7</v>
      </c>
      <c r="L65" s="3">
        <v>202</v>
      </c>
      <c r="M65" s="20">
        <v>0</v>
      </c>
      <c r="N65" s="20">
        <v>0</v>
      </c>
      <c r="O65" s="20">
        <v>0</v>
      </c>
      <c r="P65" s="20">
        <v>0</v>
      </c>
      <c r="Q65" s="20">
        <v>12.14</v>
      </c>
      <c r="R65" s="20">
        <v>8.14</v>
      </c>
      <c r="S65" s="20">
        <v>0.81</v>
      </c>
      <c r="T65" s="20">
        <v>0</v>
      </c>
    </row>
    <row r="66" spans="5:20" ht="15.75" x14ac:dyDescent="0.25">
      <c r="E66" s="24"/>
      <c r="F66" s="3" t="s">
        <v>72</v>
      </c>
      <c r="G66" s="3">
        <v>200</v>
      </c>
      <c r="H66" s="3">
        <v>1</v>
      </c>
      <c r="I66" s="3">
        <v>0</v>
      </c>
      <c r="J66" s="3">
        <v>20.2</v>
      </c>
      <c r="K66" s="3">
        <v>84.8</v>
      </c>
      <c r="L66" s="3">
        <v>389</v>
      </c>
      <c r="M66" s="20">
        <v>0</v>
      </c>
      <c r="N66" s="20">
        <v>6</v>
      </c>
      <c r="O66" s="20">
        <v>0</v>
      </c>
      <c r="P66" s="20">
        <v>0</v>
      </c>
      <c r="Q66" s="20">
        <v>14</v>
      </c>
      <c r="R66" s="20">
        <v>8</v>
      </c>
      <c r="S66" s="20">
        <v>2.8</v>
      </c>
      <c r="T66" s="20">
        <v>0</v>
      </c>
    </row>
    <row r="67" spans="5:20" ht="15.75" x14ac:dyDescent="0.25">
      <c r="E67" s="24"/>
      <c r="F67" s="8" t="s">
        <v>30</v>
      </c>
      <c r="G67" s="3">
        <v>30</v>
      </c>
      <c r="H67" s="3">
        <v>2.25</v>
      </c>
      <c r="I67" s="3">
        <v>0.9</v>
      </c>
      <c r="J67" s="3">
        <v>15.3</v>
      </c>
      <c r="K67" s="3">
        <v>78</v>
      </c>
      <c r="L67" s="3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</row>
    <row r="68" spans="5:20" ht="15.75" x14ac:dyDescent="0.25">
      <c r="E68" s="24"/>
      <c r="F68" s="8" t="s">
        <v>85</v>
      </c>
      <c r="G68" s="3">
        <v>30</v>
      </c>
      <c r="H68" s="3">
        <v>1.8</v>
      </c>
      <c r="I68" s="3">
        <v>0.3</v>
      </c>
      <c r="J68" s="3">
        <v>10.8</v>
      </c>
      <c r="K68" s="3">
        <v>54</v>
      </c>
      <c r="L68" s="3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</row>
    <row r="69" spans="5:20" ht="15.75" x14ac:dyDescent="0.25">
      <c r="E69" s="24"/>
      <c r="F69" s="8" t="s">
        <v>28</v>
      </c>
      <c r="G69" s="9">
        <v>1</v>
      </c>
      <c r="H69" s="3"/>
      <c r="I69" s="3"/>
      <c r="J69" s="3"/>
      <c r="K69" s="3"/>
      <c r="L69" s="3"/>
      <c r="M69" s="20"/>
      <c r="N69" s="20"/>
      <c r="O69" s="20"/>
      <c r="P69" s="20"/>
      <c r="Q69" s="20"/>
      <c r="R69" s="20"/>
      <c r="S69" s="20"/>
      <c r="T69" s="20"/>
    </row>
    <row r="70" spans="5:20" ht="21" customHeight="1" x14ac:dyDescent="0.25">
      <c r="E70" s="2" t="s">
        <v>12</v>
      </c>
      <c r="F70" s="6"/>
      <c r="G70" s="6">
        <f>SUM(G62:G69)</f>
        <v>821</v>
      </c>
      <c r="H70" s="6">
        <f t="shared" ref="H70:T70" si="13">SUM(H62:H69)</f>
        <v>32</v>
      </c>
      <c r="I70" s="6">
        <f t="shared" si="13"/>
        <v>39.889999999999993</v>
      </c>
      <c r="J70" s="6">
        <f t="shared" si="13"/>
        <v>100.42999999999999</v>
      </c>
      <c r="K70" s="6">
        <f t="shared" si="13"/>
        <v>861.04</v>
      </c>
      <c r="L70" s="6">
        <v>0</v>
      </c>
      <c r="M70" s="6">
        <f t="shared" si="13"/>
        <v>0</v>
      </c>
      <c r="N70" s="6">
        <f t="shared" si="13"/>
        <v>27.67</v>
      </c>
      <c r="O70" s="6">
        <f t="shared" si="13"/>
        <v>0</v>
      </c>
      <c r="P70" s="6">
        <f t="shared" si="13"/>
        <v>0</v>
      </c>
      <c r="Q70" s="6">
        <f t="shared" si="13"/>
        <v>115.36</v>
      </c>
      <c r="R70" s="6">
        <f t="shared" si="13"/>
        <v>83.61999999999999</v>
      </c>
      <c r="S70" s="6">
        <f t="shared" si="13"/>
        <v>10.5</v>
      </c>
      <c r="T70" s="6">
        <f t="shared" si="13"/>
        <v>0</v>
      </c>
    </row>
    <row r="71" spans="5:20" ht="19.149999999999999" customHeight="1" x14ac:dyDescent="0.25">
      <c r="E71" s="10" t="s">
        <v>14</v>
      </c>
      <c r="F71" s="6"/>
      <c r="G71" s="6">
        <f>G61+G70</f>
        <v>1372</v>
      </c>
      <c r="H71" s="6">
        <f t="shared" ref="H71:T71" si="14">H61+H70</f>
        <v>45.88</v>
      </c>
      <c r="I71" s="6">
        <f t="shared" si="14"/>
        <v>49.919999999999995</v>
      </c>
      <c r="J71" s="6">
        <f t="shared" si="14"/>
        <v>200.19</v>
      </c>
      <c r="K71" s="6">
        <f t="shared" si="14"/>
        <v>1407.69</v>
      </c>
      <c r="L71" s="6">
        <f t="shared" si="14"/>
        <v>0</v>
      </c>
      <c r="M71" s="6">
        <f t="shared" si="14"/>
        <v>0</v>
      </c>
      <c r="N71" s="6">
        <f t="shared" si="14"/>
        <v>33.31</v>
      </c>
      <c r="O71" s="6">
        <f t="shared" si="14"/>
        <v>0</v>
      </c>
      <c r="P71" s="6">
        <f t="shared" si="14"/>
        <v>0</v>
      </c>
      <c r="Q71" s="6">
        <f t="shared" si="14"/>
        <v>436.95000000000005</v>
      </c>
      <c r="R71" s="6">
        <f t="shared" si="14"/>
        <v>140.87</v>
      </c>
      <c r="S71" s="6">
        <f t="shared" si="14"/>
        <v>14.25</v>
      </c>
      <c r="T71" s="6">
        <f t="shared" si="14"/>
        <v>0</v>
      </c>
    </row>
    <row r="72" spans="5:20" ht="33" customHeight="1" x14ac:dyDescent="0.25">
      <c r="E72" s="28" t="s">
        <v>18</v>
      </c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30"/>
    </row>
    <row r="73" spans="5:20" ht="15.75" x14ac:dyDescent="0.25">
      <c r="E73" s="24" t="s">
        <v>9</v>
      </c>
      <c r="F73" s="4" t="s">
        <v>57</v>
      </c>
      <c r="G73" s="3">
        <v>150</v>
      </c>
      <c r="H73" s="3">
        <v>5.33</v>
      </c>
      <c r="I73" s="3">
        <v>8.33</v>
      </c>
      <c r="J73" s="3">
        <v>26.33</v>
      </c>
      <c r="K73" s="3">
        <v>202.5</v>
      </c>
      <c r="L73" s="3">
        <v>182</v>
      </c>
      <c r="M73" s="20">
        <v>0</v>
      </c>
      <c r="N73" s="20">
        <v>0.83</v>
      </c>
      <c r="O73" s="20">
        <v>0</v>
      </c>
      <c r="P73" s="20">
        <v>0</v>
      </c>
      <c r="Q73" s="20">
        <v>98.12</v>
      </c>
      <c r="R73" s="20">
        <v>33.82</v>
      </c>
      <c r="S73" s="20">
        <v>0.88</v>
      </c>
      <c r="T73" s="20">
        <v>0</v>
      </c>
    </row>
    <row r="74" spans="5:20" ht="15.75" x14ac:dyDescent="0.25">
      <c r="E74" s="24"/>
      <c r="F74" s="4" t="s">
        <v>31</v>
      </c>
      <c r="G74" s="3">
        <v>200</v>
      </c>
      <c r="H74" s="3">
        <v>0.53</v>
      </c>
      <c r="I74" s="3">
        <f>-P73</f>
        <v>0</v>
      </c>
      <c r="J74" s="3">
        <v>9.8699999999999992</v>
      </c>
      <c r="K74" s="3">
        <v>41.6</v>
      </c>
      <c r="L74" s="3">
        <v>377</v>
      </c>
      <c r="M74" s="20">
        <v>0</v>
      </c>
      <c r="N74" s="20">
        <v>2.13</v>
      </c>
      <c r="O74" s="20">
        <v>0</v>
      </c>
      <c r="P74" s="20">
        <v>0</v>
      </c>
      <c r="Q74" s="20">
        <v>15.33</v>
      </c>
      <c r="R74" s="20">
        <v>12.27</v>
      </c>
      <c r="S74" s="20">
        <v>2.13</v>
      </c>
      <c r="T74" s="20">
        <v>0</v>
      </c>
    </row>
    <row r="75" spans="5:20" ht="15.75" x14ac:dyDescent="0.25">
      <c r="E75" s="24"/>
      <c r="F75" s="4" t="s">
        <v>49</v>
      </c>
      <c r="G75" s="3">
        <v>60</v>
      </c>
      <c r="H75" s="3">
        <v>3.7</v>
      </c>
      <c r="I75" s="3">
        <v>8.5</v>
      </c>
      <c r="J75" s="3">
        <v>26.25</v>
      </c>
      <c r="K75" s="3">
        <v>155</v>
      </c>
      <c r="L75" s="3">
        <v>2</v>
      </c>
      <c r="M75" s="20">
        <v>0</v>
      </c>
      <c r="N75" s="20">
        <v>0</v>
      </c>
      <c r="O75" s="20">
        <v>0</v>
      </c>
      <c r="P75" s="20">
        <v>0</v>
      </c>
      <c r="Q75" s="20">
        <v>8.4</v>
      </c>
      <c r="R75" s="20">
        <v>4.2</v>
      </c>
      <c r="S75" s="20">
        <v>0.35</v>
      </c>
      <c r="T75" s="20">
        <v>0</v>
      </c>
    </row>
    <row r="76" spans="5:20" ht="15.75" x14ac:dyDescent="0.25">
      <c r="E76" s="24"/>
      <c r="F76" s="4" t="s">
        <v>37</v>
      </c>
      <c r="G76" s="3">
        <v>100</v>
      </c>
      <c r="H76" s="3">
        <v>1.5</v>
      </c>
      <c r="I76" s="3">
        <v>0.5</v>
      </c>
      <c r="J76" s="3">
        <v>21</v>
      </c>
      <c r="K76" s="3">
        <v>96</v>
      </c>
      <c r="L76" s="3">
        <v>338</v>
      </c>
      <c r="M76" s="20">
        <v>0</v>
      </c>
      <c r="N76" s="20">
        <v>10</v>
      </c>
      <c r="O76" s="20">
        <v>0</v>
      </c>
      <c r="P76" s="20">
        <v>0</v>
      </c>
      <c r="Q76" s="20">
        <v>8</v>
      </c>
      <c r="R76" s="20">
        <v>42</v>
      </c>
      <c r="S76" s="20">
        <v>0.6</v>
      </c>
      <c r="T76" s="20">
        <v>0</v>
      </c>
    </row>
    <row r="77" spans="5:20" ht="15.75" x14ac:dyDescent="0.25">
      <c r="E77" s="24"/>
      <c r="F77" s="4" t="s">
        <v>28</v>
      </c>
      <c r="G77" s="3">
        <v>1</v>
      </c>
      <c r="H77" s="3"/>
      <c r="I77" s="3"/>
      <c r="J77" s="3"/>
      <c r="K77" s="3"/>
      <c r="L77" s="3"/>
      <c r="M77" s="20"/>
      <c r="N77" s="20"/>
      <c r="O77" s="20"/>
      <c r="P77" s="20"/>
      <c r="Q77" s="20"/>
      <c r="R77" s="20"/>
      <c r="S77" s="20"/>
      <c r="T77" s="20"/>
    </row>
    <row r="78" spans="5:20" ht="27.6" customHeight="1" x14ac:dyDescent="0.25">
      <c r="E78" s="5" t="s">
        <v>10</v>
      </c>
      <c r="F78" s="6"/>
      <c r="G78" s="6">
        <f>SUM(G73:G77)</f>
        <v>511</v>
      </c>
      <c r="H78" s="6">
        <f t="shared" ref="H78:T78" si="15">SUM(H73:H77)</f>
        <v>11.06</v>
      </c>
      <c r="I78" s="6">
        <f t="shared" si="15"/>
        <v>17.329999999999998</v>
      </c>
      <c r="J78" s="6">
        <f t="shared" si="15"/>
        <v>83.449999999999989</v>
      </c>
      <c r="K78" s="6">
        <f t="shared" si="15"/>
        <v>495.1</v>
      </c>
      <c r="L78" s="6">
        <v>0</v>
      </c>
      <c r="M78" s="6">
        <f t="shared" si="15"/>
        <v>0</v>
      </c>
      <c r="N78" s="6">
        <f t="shared" si="15"/>
        <v>12.96</v>
      </c>
      <c r="O78" s="6">
        <f t="shared" si="15"/>
        <v>0</v>
      </c>
      <c r="P78" s="6">
        <f t="shared" si="15"/>
        <v>0</v>
      </c>
      <c r="Q78" s="6">
        <f t="shared" si="15"/>
        <v>129.85000000000002</v>
      </c>
      <c r="R78" s="6">
        <f t="shared" si="15"/>
        <v>92.29</v>
      </c>
      <c r="S78" s="6">
        <f t="shared" si="15"/>
        <v>3.96</v>
      </c>
      <c r="T78" s="6">
        <f t="shared" si="15"/>
        <v>0</v>
      </c>
    </row>
    <row r="79" spans="5:20" ht="15.75" x14ac:dyDescent="0.25">
      <c r="E79" s="24" t="s">
        <v>11</v>
      </c>
      <c r="F79" s="3" t="s">
        <v>65</v>
      </c>
      <c r="G79" s="3">
        <v>60</v>
      </c>
      <c r="H79" s="3">
        <v>0.66</v>
      </c>
      <c r="I79" s="3">
        <v>0.12</v>
      </c>
      <c r="J79" s="3">
        <v>2.2799999999999998</v>
      </c>
      <c r="K79" s="3">
        <v>13.2</v>
      </c>
      <c r="L79" s="3">
        <v>70</v>
      </c>
      <c r="M79" s="20">
        <v>0</v>
      </c>
      <c r="N79" s="20">
        <v>10.5</v>
      </c>
      <c r="O79" s="20">
        <v>0</v>
      </c>
      <c r="P79" s="20">
        <v>0</v>
      </c>
      <c r="Q79" s="20">
        <v>8.4</v>
      </c>
      <c r="R79" s="20">
        <v>12</v>
      </c>
      <c r="S79" s="20">
        <v>0.54</v>
      </c>
      <c r="T79" s="20">
        <v>0</v>
      </c>
    </row>
    <row r="80" spans="5:20" ht="31.5" x14ac:dyDescent="0.25">
      <c r="E80" s="24"/>
      <c r="F80" s="4" t="s">
        <v>82</v>
      </c>
      <c r="G80" s="3">
        <v>250</v>
      </c>
      <c r="H80" s="3">
        <v>2.57</v>
      </c>
      <c r="I80" s="3">
        <v>5.15</v>
      </c>
      <c r="J80" s="3">
        <v>7.9</v>
      </c>
      <c r="K80" s="3">
        <v>124.75</v>
      </c>
      <c r="L80" s="3">
        <v>88</v>
      </c>
      <c r="M80" s="20">
        <v>0</v>
      </c>
      <c r="N80" s="20">
        <v>15.78</v>
      </c>
      <c r="O80" s="20">
        <v>0</v>
      </c>
      <c r="P80" s="20">
        <v>0</v>
      </c>
      <c r="Q80" s="20">
        <v>51.25</v>
      </c>
      <c r="R80" s="20">
        <v>22.13</v>
      </c>
      <c r="S80" s="20">
        <v>0.83</v>
      </c>
      <c r="T80" s="20">
        <v>0</v>
      </c>
    </row>
    <row r="81" spans="5:20" ht="15.75" x14ac:dyDescent="0.25">
      <c r="E81" s="24"/>
      <c r="F81" s="4" t="s">
        <v>59</v>
      </c>
      <c r="G81" s="3">
        <v>250</v>
      </c>
      <c r="H81" s="3">
        <v>23.14</v>
      </c>
      <c r="I81" s="3">
        <v>25.85</v>
      </c>
      <c r="J81" s="3">
        <v>23.68</v>
      </c>
      <c r="K81" s="3">
        <v>421.41</v>
      </c>
      <c r="L81" s="3">
        <v>259</v>
      </c>
      <c r="M81" s="20">
        <v>0</v>
      </c>
      <c r="N81" s="20">
        <v>9.65</v>
      </c>
      <c r="O81" s="20">
        <v>0</v>
      </c>
      <c r="P81" s="20">
        <v>0</v>
      </c>
      <c r="Q81" s="20">
        <v>43.59</v>
      </c>
      <c r="R81" s="20">
        <v>60.68</v>
      </c>
      <c r="S81" s="20">
        <v>5.51</v>
      </c>
      <c r="T81" s="20">
        <v>0</v>
      </c>
    </row>
    <row r="82" spans="5:20" ht="15.75" x14ac:dyDescent="0.25">
      <c r="E82" s="24"/>
      <c r="F82" s="3" t="s">
        <v>26</v>
      </c>
      <c r="G82" s="3">
        <v>200</v>
      </c>
      <c r="H82" s="3">
        <v>7.0000000000000007E-2</v>
      </c>
      <c r="I82" s="3">
        <v>0.02</v>
      </c>
      <c r="J82" s="3">
        <v>15</v>
      </c>
      <c r="K82" s="3">
        <v>60</v>
      </c>
      <c r="L82" s="3">
        <v>376</v>
      </c>
      <c r="M82" s="20">
        <v>0</v>
      </c>
      <c r="N82" s="20">
        <v>0.03</v>
      </c>
      <c r="O82" s="20">
        <v>0</v>
      </c>
      <c r="P82" s="20">
        <v>0</v>
      </c>
      <c r="Q82" s="20">
        <v>11.1</v>
      </c>
      <c r="R82" s="20">
        <v>1.4</v>
      </c>
      <c r="S82" s="20">
        <v>0.28000000000000003</v>
      </c>
      <c r="T82" s="20">
        <v>0</v>
      </c>
    </row>
    <row r="83" spans="5:20" ht="15.75" x14ac:dyDescent="0.25">
      <c r="E83" s="24"/>
      <c r="F83" s="8" t="s">
        <v>30</v>
      </c>
      <c r="G83" s="3">
        <v>30</v>
      </c>
      <c r="H83" s="3">
        <v>2.25</v>
      </c>
      <c r="I83" s="3">
        <v>0.9</v>
      </c>
      <c r="J83" s="3">
        <v>15.3</v>
      </c>
      <c r="K83" s="3">
        <v>78</v>
      </c>
      <c r="L83" s="3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</row>
    <row r="84" spans="5:20" ht="15.75" x14ac:dyDescent="0.25">
      <c r="E84" s="24"/>
      <c r="F84" s="8" t="s">
        <v>85</v>
      </c>
      <c r="G84" s="3">
        <v>30</v>
      </c>
      <c r="H84" s="3">
        <v>1.8</v>
      </c>
      <c r="I84" s="3">
        <v>0.3</v>
      </c>
      <c r="J84" s="3">
        <v>10.8</v>
      </c>
      <c r="K84" s="3">
        <v>54</v>
      </c>
      <c r="L84" s="3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</row>
    <row r="85" spans="5:20" ht="15.75" x14ac:dyDescent="0.25">
      <c r="E85" s="24"/>
      <c r="F85" s="13" t="s">
        <v>86</v>
      </c>
      <c r="G85" s="9">
        <v>1</v>
      </c>
      <c r="H85" s="3"/>
      <c r="I85" s="3"/>
      <c r="J85" s="3"/>
      <c r="K85" s="3"/>
      <c r="L85" s="3"/>
      <c r="M85" s="20"/>
      <c r="N85" s="20"/>
      <c r="O85" s="20"/>
      <c r="P85" s="20"/>
      <c r="Q85" s="20"/>
      <c r="R85" s="20"/>
      <c r="S85" s="20"/>
      <c r="T85" s="20"/>
    </row>
    <row r="86" spans="5:20" ht="21" customHeight="1" x14ac:dyDescent="0.25">
      <c r="E86" s="2" t="s">
        <v>12</v>
      </c>
      <c r="F86" s="12"/>
      <c r="G86" s="6">
        <f>SUM(G79:G85)</f>
        <v>821</v>
      </c>
      <c r="H86" s="6">
        <f>SUM(H79:H85)</f>
        <v>30.490000000000002</v>
      </c>
      <c r="I86" s="6">
        <f>SUM(I79:I85)</f>
        <v>32.339999999999996</v>
      </c>
      <c r="J86" s="6">
        <f>SUM(J79:J85)</f>
        <v>74.959999999999994</v>
      </c>
      <c r="K86" s="6">
        <f>SUM(K79:K85)</f>
        <v>751.36</v>
      </c>
      <c r="L86" s="6">
        <v>0</v>
      </c>
      <c r="M86" s="6">
        <f t="shared" ref="M86:T86" si="16">SUM(M79:M85)</f>
        <v>0</v>
      </c>
      <c r="N86" s="6">
        <f t="shared" si="16"/>
        <v>35.96</v>
      </c>
      <c r="O86" s="6">
        <f t="shared" si="16"/>
        <v>0</v>
      </c>
      <c r="P86" s="6">
        <f t="shared" si="16"/>
        <v>0</v>
      </c>
      <c r="Q86" s="6">
        <f t="shared" si="16"/>
        <v>114.34</v>
      </c>
      <c r="R86" s="6">
        <f t="shared" si="16"/>
        <v>96.210000000000008</v>
      </c>
      <c r="S86" s="6">
        <f t="shared" si="16"/>
        <v>7.16</v>
      </c>
      <c r="T86" s="6">
        <f t="shared" si="16"/>
        <v>0</v>
      </c>
    </row>
    <row r="87" spans="5:20" ht="20.45" customHeight="1" x14ac:dyDescent="0.25">
      <c r="E87" s="10" t="s">
        <v>14</v>
      </c>
      <c r="F87" s="6"/>
      <c r="G87" s="6">
        <f t="shared" ref="G87:T87" si="17">G78+G86</f>
        <v>1332</v>
      </c>
      <c r="H87" s="6">
        <f t="shared" si="17"/>
        <v>41.550000000000004</v>
      </c>
      <c r="I87" s="6">
        <f t="shared" si="17"/>
        <v>49.669999999999995</v>
      </c>
      <c r="J87" s="6">
        <f t="shared" si="17"/>
        <v>158.40999999999997</v>
      </c>
      <c r="K87" s="6">
        <f t="shared" si="17"/>
        <v>1246.46</v>
      </c>
      <c r="L87" s="6">
        <f t="shared" si="17"/>
        <v>0</v>
      </c>
      <c r="M87" s="6">
        <f t="shared" si="17"/>
        <v>0</v>
      </c>
      <c r="N87" s="6">
        <f t="shared" si="17"/>
        <v>48.92</v>
      </c>
      <c r="O87" s="6">
        <f t="shared" si="17"/>
        <v>0</v>
      </c>
      <c r="P87" s="6">
        <f t="shared" si="17"/>
        <v>0</v>
      </c>
      <c r="Q87" s="6">
        <f t="shared" si="17"/>
        <v>244.19000000000003</v>
      </c>
      <c r="R87" s="6">
        <f t="shared" si="17"/>
        <v>188.5</v>
      </c>
      <c r="S87" s="6">
        <f t="shared" si="17"/>
        <v>11.120000000000001</v>
      </c>
      <c r="T87" s="6">
        <f t="shared" si="17"/>
        <v>0</v>
      </c>
    </row>
    <row r="88" spans="5:20" ht="33" customHeight="1" x14ac:dyDescent="0.25">
      <c r="E88" s="28" t="s">
        <v>19</v>
      </c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30"/>
    </row>
    <row r="89" spans="5:20" ht="15.75" x14ac:dyDescent="0.25">
      <c r="E89" s="24" t="s">
        <v>9</v>
      </c>
      <c r="F89" s="4" t="s">
        <v>51</v>
      </c>
      <c r="G89" s="3">
        <v>190</v>
      </c>
      <c r="H89" s="3">
        <v>2.8</v>
      </c>
      <c r="I89" s="3">
        <v>7.2</v>
      </c>
      <c r="J89" s="3">
        <v>30</v>
      </c>
      <c r="K89" s="3">
        <v>200.4</v>
      </c>
      <c r="L89" s="3">
        <v>223</v>
      </c>
      <c r="M89" s="20">
        <v>0</v>
      </c>
      <c r="N89" s="20">
        <v>0</v>
      </c>
      <c r="O89" s="20">
        <v>0.1</v>
      </c>
      <c r="P89" s="20">
        <v>0.2</v>
      </c>
      <c r="Q89" s="20">
        <v>12.2</v>
      </c>
      <c r="R89" s="20">
        <v>9.6</v>
      </c>
      <c r="S89" s="20">
        <v>0.7</v>
      </c>
      <c r="T89" s="20">
        <v>40.9</v>
      </c>
    </row>
    <row r="90" spans="5:20" ht="15.75" x14ac:dyDescent="0.25">
      <c r="E90" s="24"/>
      <c r="F90" s="3" t="s">
        <v>46</v>
      </c>
      <c r="G90" s="3">
        <v>200</v>
      </c>
      <c r="H90" s="3">
        <v>3.67</v>
      </c>
      <c r="I90" s="3">
        <v>2.6</v>
      </c>
      <c r="J90" s="3">
        <v>25.09</v>
      </c>
      <c r="K90" s="3">
        <v>138.4</v>
      </c>
      <c r="L90" s="3">
        <v>383</v>
      </c>
      <c r="M90" s="20">
        <v>0</v>
      </c>
      <c r="N90" s="20">
        <v>0.38</v>
      </c>
      <c r="O90" s="20">
        <v>0</v>
      </c>
      <c r="P90" s="20">
        <v>0</v>
      </c>
      <c r="Q90" s="20">
        <v>128</v>
      </c>
      <c r="R90" s="20">
        <v>18</v>
      </c>
      <c r="S90" s="20">
        <v>0.64</v>
      </c>
      <c r="T90" s="20">
        <v>0</v>
      </c>
    </row>
    <row r="91" spans="5:20" ht="15.75" x14ac:dyDescent="0.25">
      <c r="E91" s="24"/>
      <c r="F91" s="4" t="s">
        <v>36</v>
      </c>
      <c r="G91" s="3">
        <v>100</v>
      </c>
      <c r="H91" s="3">
        <v>1.9</v>
      </c>
      <c r="I91" s="3">
        <v>3.2</v>
      </c>
      <c r="J91" s="3">
        <v>16.5</v>
      </c>
      <c r="K91" s="3">
        <v>100</v>
      </c>
      <c r="L91" s="3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</row>
    <row r="92" spans="5:20" ht="15.75" x14ac:dyDescent="0.25">
      <c r="E92" s="24"/>
      <c r="F92" s="4" t="s">
        <v>61</v>
      </c>
      <c r="G92" s="3">
        <v>115</v>
      </c>
      <c r="H92" s="3">
        <v>0.9</v>
      </c>
      <c r="I92" s="3">
        <v>0.2</v>
      </c>
      <c r="J92" s="3">
        <v>23.1</v>
      </c>
      <c r="K92" s="3">
        <v>103</v>
      </c>
      <c r="L92" s="3">
        <v>341</v>
      </c>
      <c r="M92" s="20">
        <v>0</v>
      </c>
      <c r="N92" s="20">
        <v>60</v>
      </c>
      <c r="O92" s="20">
        <v>0</v>
      </c>
      <c r="P92" s="20">
        <v>0</v>
      </c>
      <c r="Q92" s="20">
        <v>35</v>
      </c>
      <c r="R92" s="20">
        <v>13</v>
      </c>
      <c r="S92" s="20">
        <v>0.3</v>
      </c>
      <c r="T92" s="20">
        <v>0</v>
      </c>
    </row>
    <row r="93" spans="5:20" ht="15.75" x14ac:dyDescent="0.25">
      <c r="E93" s="24"/>
      <c r="F93" s="4" t="s">
        <v>28</v>
      </c>
      <c r="G93" s="3">
        <v>1</v>
      </c>
      <c r="H93" s="3"/>
      <c r="I93" s="3"/>
      <c r="J93" s="3"/>
      <c r="K93" s="3"/>
      <c r="L93" s="3"/>
      <c r="M93" s="20"/>
      <c r="N93" s="20"/>
      <c r="O93" s="20"/>
      <c r="P93" s="20"/>
      <c r="Q93" s="20"/>
      <c r="R93" s="20"/>
      <c r="S93" s="20"/>
      <c r="T93" s="20"/>
    </row>
    <row r="94" spans="5:20" ht="30" customHeight="1" x14ac:dyDescent="0.25">
      <c r="E94" s="5" t="s">
        <v>10</v>
      </c>
      <c r="F94" s="6"/>
      <c r="G94" s="6">
        <f>SUM(G89:G93)</f>
        <v>606</v>
      </c>
      <c r="H94" s="6">
        <f t="shared" ref="H94:T94" si="18">SUM(H89:H93)</f>
        <v>9.27</v>
      </c>
      <c r="I94" s="6">
        <f t="shared" si="18"/>
        <v>13.2</v>
      </c>
      <c r="J94" s="6">
        <f t="shared" si="18"/>
        <v>94.69</v>
      </c>
      <c r="K94" s="6">
        <f t="shared" si="18"/>
        <v>541.79999999999995</v>
      </c>
      <c r="L94" s="6">
        <v>0</v>
      </c>
      <c r="M94" s="6">
        <f t="shared" si="18"/>
        <v>0</v>
      </c>
      <c r="N94" s="6">
        <f t="shared" si="18"/>
        <v>60.38</v>
      </c>
      <c r="O94" s="6">
        <f t="shared" si="18"/>
        <v>0.1</v>
      </c>
      <c r="P94" s="6">
        <f t="shared" si="18"/>
        <v>0.2</v>
      </c>
      <c r="Q94" s="6">
        <f t="shared" si="18"/>
        <v>175.2</v>
      </c>
      <c r="R94" s="6">
        <f t="shared" si="18"/>
        <v>40.6</v>
      </c>
      <c r="S94" s="6">
        <f t="shared" si="18"/>
        <v>1.64</v>
      </c>
      <c r="T94" s="6">
        <f t="shared" si="18"/>
        <v>40.9</v>
      </c>
    </row>
    <row r="95" spans="5:20" ht="15.75" x14ac:dyDescent="0.25">
      <c r="E95" s="24" t="s">
        <v>11</v>
      </c>
      <c r="F95" s="4" t="s">
        <v>95</v>
      </c>
      <c r="G95" s="3">
        <v>60</v>
      </c>
      <c r="H95" s="3">
        <v>0.66</v>
      </c>
      <c r="I95" s="3">
        <v>3.66</v>
      </c>
      <c r="J95" s="3">
        <v>3.42</v>
      </c>
      <c r="K95" s="3">
        <v>49.2</v>
      </c>
      <c r="L95" s="3">
        <v>29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</row>
    <row r="96" spans="5:20" ht="15.75" x14ac:dyDescent="0.25">
      <c r="E96" s="24"/>
      <c r="F96" s="4" t="s">
        <v>42</v>
      </c>
      <c r="G96" s="3">
        <v>250</v>
      </c>
      <c r="H96" s="3">
        <v>8.6</v>
      </c>
      <c r="I96" s="3">
        <v>8.41</v>
      </c>
      <c r="J96" s="3">
        <v>14.33</v>
      </c>
      <c r="K96" s="3">
        <v>167.41</v>
      </c>
      <c r="L96" s="3">
        <v>87</v>
      </c>
      <c r="M96" s="20">
        <v>0</v>
      </c>
      <c r="N96" s="20">
        <v>9.11</v>
      </c>
      <c r="O96" s="20">
        <v>0</v>
      </c>
      <c r="P96" s="20">
        <v>0</v>
      </c>
      <c r="Q96" s="20">
        <v>45.3</v>
      </c>
      <c r="R96" s="20">
        <v>47.35</v>
      </c>
      <c r="S96" s="20">
        <v>1.27</v>
      </c>
      <c r="T96" s="20">
        <v>0</v>
      </c>
    </row>
    <row r="97" spans="5:20" ht="15.75" x14ac:dyDescent="0.25">
      <c r="E97" s="24"/>
      <c r="F97" s="4" t="s">
        <v>52</v>
      </c>
      <c r="G97" s="3">
        <v>100</v>
      </c>
      <c r="H97" s="3">
        <v>14.55</v>
      </c>
      <c r="I97" s="3">
        <v>16.79</v>
      </c>
      <c r="J97" s="3">
        <v>2.89</v>
      </c>
      <c r="K97" s="3">
        <v>221</v>
      </c>
      <c r="L97" s="3">
        <v>260</v>
      </c>
      <c r="M97" s="20">
        <v>0</v>
      </c>
      <c r="N97" s="20">
        <v>0.92</v>
      </c>
      <c r="O97" s="20">
        <v>0</v>
      </c>
      <c r="P97" s="20">
        <v>0</v>
      </c>
      <c r="Q97" s="20">
        <v>21.81</v>
      </c>
      <c r="R97" s="20">
        <v>22.03</v>
      </c>
      <c r="S97" s="20">
        <v>3.06</v>
      </c>
      <c r="T97" s="20">
        <v>0</v>
      </c>
    </row>
    <row r="98" spans="5:20" ht="15.75" x14ac:dyDescent="0.25">
      <c r="E98" s="24"/>
      <c r="F98" s="4" t="s">
        <v>53</v>
      </c>
      <c r="G98" s="3">
        <v>150</v>
      </c>
      <c r="H98" s="3">
        <v>3.65</v>
      </c>
      <c r="I98" s="3">
        <v>5.37</v>
      </c>
      <c r="J98" s="3">
        <v>36.68</v>
      </c>
      <c r="K98" s="3">
        <v>209.7</v>
      </c>
      <c r="L98" s="3">
        <v>304</v>
      </c>
      <c r="M98" s="20">
        <v>0</v>
      </c>
      <c r="N98" s="20">
        <v>0</v>
      </c>
      <c r="O98" s="20">
        <v>0</v>
      </c>
      <c r="P98" s="20">
        <v>0</v>
      </c>
      <c r="Q98" s="20">
        <v>1.37</v>
      </c>
      <c r="R98" s="20">
        <v>16.34</v>
      </c>
      <c r="S98" s="20">
        <v>0.53</v>
      </c>
      <c r="T98" s="20">
        <v>0</v>
      </c>
    </row>
    <row r="99" spans="5:20" ht="15.75" x14ac:dyDescent="0.25">
      <c r="E99" s="24"/>
      <c r="F99" s="3" t="s">
        <v>26</v>
      </c>
      <c r="G99" s="3">
        <v>200</v>
      </c>
      <c r="H99" s="3">
        <v>7.0000000000000007E-2</v>
      </c>
      <c r="I99" s="3">
        <v>0.02</v>
      </c>
      <c r="J99" s="3">
        <v>15</v>
      </c>
      <c r="K99" s="3">
        <v>60</v>
      </c>
      <c r="L99" s="3">
        <v>376</v>
      </c>
      <c r="M99" s="20">
        <v>0</v>
      </c>
      <c r="N99" s="20">
        <v>0.03</v>
      </c>
      <c r="O99" s="20">
        <v>0</v>
      </c>
      <c r="P99" s="20">
        <v>0</v>
      </c>
      <c r="Q99" s="20">
        <v>11.1</v>
      </c>
      <c r="R99" s="20">
        <v>1.4</v>
      </c>
      <c r="S99" s="20">
        <v>0.28000000000000003</v>
      </c>
      <c r="T99" s="20">
        <v>0</v>
      </c>
    </row>
    <row r="100" spans="5:20" ht="15.75" x14ac:dyDescent="0.25">
      <c r="E100" s="24"/>
      <c r="F100" s="4" t="s">
        <v>30</v>
      </c>
      <c r="G100" s="3">
        <v>30</v>
      </c>
      <c r="H100" s="3">
        <v>2.25</v>
      </c>
      <c r="I100" s="3">
        <v>0.9</v>
      </c>
      <c r="J100" s="3">
        <v>15.3</v>
      </c>
      <c r="K100" s="3">
        <v>78</v>
      </c>
      <c r="L100" s="3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</row>
    <row r="101" spans="5:20" ht="15.75" x14ac:dyDescent="0.25">
      <c r="E101" s="24"/>
      <c r="F101" s="4" t="s">
        <v>85</v>
      </c>
      <c r="G101" s="3">
        <v>30</v>
      </c>
      <c r="H101" s="3">
        <v>1.8</v>
      </c>
      <c r="I101" s="3">
        <v>0.3</v>
      </c>
      <c r="J101" s="3">
        <v>10.8</v>
      </c>
      <c r="K101" s="3">
        <v>54</v>
      </c>
      <c r="L101" s="3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</row>
    <row r="102" spans="5:20" ht="15.75" x14ac:dyDescent="0.25">
      <c r="E102" s="24"/>
      <c r="F102" s="4" t="s">
        <v>28</v>
      </c>
      <c r="G102" s="9">
        <v>1</v>
      </c>
      <c r="H102" s="3"/>
      <c r="I102" s="3"/>
      <c r="J102" s="3"/>
      <c r="K102" s="3"/>
      <c r="L102" s="3"/>
      <c r="M102" s="20"/>
      <c r="N102" s="20"/>
      <c r="O102" s="20"/>
      <c r="P102" s="20"/>
      <c r="Q102" s="20"/>
      <c r="R102" s="20"/>
      <c r="S102" s="20"/>
      <c r="T102" s="20"/>
    </row>
    <row r="103" spans="5:20" ht="19.149999999999999" customHeight="1" x14ac:dyDescent="0.25">
      <c r="E103" s="2" t="s">
        <v>12</v>
      </c>
      <c r="F103" s="12"/>
      <c r="G103" s="6">
        <f>SUM(G95:G102)</f>
        <v>821</v>
      </c>
      <c r="H103" s="6">
        <f t="shared" ref="H103:M103" si="19">SUM(H95:H102)</f>
        <v>31.580000000000002</v>
      </c>
      <c r="I103" s="6">
        <f t="shared" si="19"/>
        <v>35.449999999999996</v>
      </c>
      <c r="J103" s="6">
        <f t="shared" si="19"/>
        <v>98.419999999999987</v>
      </c>
      <c r="K103" s="6">
        <f t="shared" si="19"/>
        <v>839.31</v>
      </c>
      <c r="L103" s="6">
        <v>0</v>
      </c>
      <c r="M103" s="6">
        <f t="shared" si="19"/>
        <v>0</v>
      </c>
      <c r="N103" s="6">
        <f t="shared" ref="N103" si="20">SUM(N95:N102)</f>
        <v>10.059999999999999</v>
      </c>
      <c r="O103" s="6">
        <f t="shared" ref="O103" si="21">SUM(O95:O102)</f>
        <v>0</v>
      </c>
      <c r="P103" s="6">
        <f t="shared" ref="P103" si="22">SUM(P95:P102)</f>
        <v>0</v>
      </c>
      <c r="Q103" s="6">
        <f t="shared" ref="Q103" si="23">SUM(Q95:Q102)</f>
        <v>79.58</v>
      </c>
      <c r="R103" s="6">
        <f t="shared" ref="R103" si="24">SUM(R95:R102)</f>
        <v>87.12</v>
      </c>
      <c r="S103" s="6">
        <f t="shared" ref="S103" si="25">SUM(S95:S102)</f>
        <v>5.1400000000000006</v>
      </c>
      <c r="T103" s="6">
        <f t="shared" ref="T103" si="26">SUM(T95:T102)</f>
        <v>0</v>
      </c>
    </row>
    <row r="104" spans="5:20" ht="21" customHeight="1" x14ac:dyDescent="0.25">
      <c r="E104" s="10" t="s">
        <v>14</v>
      </c>
      <c r="F104" s="6"/>
      <c r="G104" s="6">
        <f>G94+G103</f>
        <v>1427</v>
      </c>
      <c r="H104" s="6">
        <f t="shared" ref="H104:T104" si="27">H94+H103</f>
        <v>40.85</v>
      </c>
      <c r="I104" s="6">
        <f t="shared" si="27"/>
        <v>48.649999999999991</v>
      </c>
      <c r="J104" s="6">
        <f t="shared" si="27"/>
        <v>193.10999999999999</v>
      </c>
      <c r="K104" s="6">
        <f t="shared" si="27"/>
        <v>1381.11</v>
      </c>
      <c r="L104" s="6">
        <f t="shared" si="27"/>
        <v>0</v>
      </c>
      <c r="M104" s="6">
        <f t="shared" si="27"/>
        <v>0</v>
      </c>
      <c r="N104" s="6">
        <f t="shared" si="27"/>
        <v>70.44</v>
      </c>
      <c r="O104" s="6">
        <f t="shared" si="27"/>
        <v>0.1</v>
      </c>
      <c r="P104" s="6">
        <f t="shared" si="27"/>
        <v>0.2</v>
      </c>
      <c r="Q104" s="6">
        <f t="shared" si="27"/>
        <v>254.77999999999997</v>
      </c>
      <c r="R104" s="6">
        <f t="shared" si="27"/>
        <v>127.72</v>
      </c>
      <c r="S104" s="6">
        <f t="shared" si="27"/>
        <v>6.78</v>
      </c>
      <c r="T104" s="6">
        <f t="shared" si="27"/>
        <v>40.9</v>
      </c>
    </row>
    <row r="105" spans="5:20" ht="1.1499999999999999" hidden="1" customHeight="1" x14ac:dyDescent="0.25">
      <c r="E105" s="17"/>
      <c r="F105" s="18"/>
      <c r="G105" s="18"/>
      <c r="H105" s="18"/>
      <c r="I105" s="18"/>
      <c r="J105" s="18"/>
      <c r="K105" s="18"/>
      <c r="L105" s="19"/>
      <c r="M105" s="20"/>
      <c r="N105" s="20"/>
      <c r="O105" s="20"/>
      <c r="P105" s="20"/>
      <c r="Q105" s="20"/>
      <c r="R105" s="20"/>
      <c r="S105" s="20"/>
      <c r="T105" s="20"/>
    </row>
    <row r="106" spans="5:20" ht="32.450000000000003" customHeight="1" x14ac:dyDescent="0.25">
      <c r="E106" s="28" t="s">
        <v>20</v>
      </c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30"/>
    </row>
    <row r="107" spans="5:20" ht="15.75" x14ac:dyDescent="0.25">
      <c r="E107" s="24" t="s">
        <v>9</v>
      </c>
      <c r="F107" s="4" t="s">
        <v>70</v>
      </c>
      <c r="G107" s="3">
        <v>150</v>
      </c>
      <c r="H107" s="3">
        <v>3.48</v>
      </c>
      <c r="I107" s="3">
        <v>7.31</v>
      </c>
      <c r="J107" s="3">
        <v>22.78</v>
      </c>
      <c r="K107" s="3">
        <v>171.14</v>
      </c>
      <c r="L107" s="3">
        <v>182</v>
      </c>
      <c r="M107" s="20">
        <v>0</v>
      </c>
      <c r="N107" s="20">
        <v>0.8</v>
      </c>
      <c r="O107" s="20">
        <v>0</v>
      </c>
      <c r="P107" s="20">
        <v>0</v>
      </c>
      <c r="Q107" s="20">
        <v>88.7</v>
      </c>
      <c r="R107" s="20">
        <v>20.54</v>
      </c>
      <c r="S107" s="20">
        <v>0.32</v>
      </c>
      <c r="T107" s="20">
        <v>0</v>
      </c>
    </row>
    <row r="108" spans="5:20" ht="15.75" x14ac:dyDescent="0.25">
      <c r="E108" s="24"/>
      <c r="F108" s="4" t="s">
        <v>31</v>
      </c>
      <c r="G108" s="3">
        <v>200</v>
      </c>
      <c r="H108" s="3">
        <v>0.53</v>
      </c>
      <c r="I108" s="3">
        <f>-P107</f>
        <v>0</v>
      </c>
      <c r="J108" s="3">
        <v>9.8699999999999992</v>
      </c>
      <c r="K108" s="3">
        <v>41.6</v>
      </c>
      <c r="L108" s="3">
        <v>377</v>
      </c>
      <c r="M108" s="20">
        <v>0</v>
      </c>
      <c r="N108" s="20">
        <v>2.13</v>
      </c>
      <c r="O108" s="20">
        <v>0</v>
      </c>
      <c r="P108" s="20">
        <v>0</v>
      </c>
      <c r="Q108" s="20">
        <v>15.33</v>
      </c>
      <c r="R108" s="20">
        <v>12.27</v>
      </c>
      <c r="S108" s="20">
        <v>2.13</v>
      </c>
      <c r="T108" s="20">
        <v>0</v>
      </c>
    </row>
    <row r="109" spans="5:20" ht="15.75" x14ac:dyDescent="0.25">
      <c r="E109" s="24"/>
      <c r="F109" s="3" t="s">
        <v>64</v>
      </c>
      <c r="G109" s="3">
        <v>50</v>
      </c>
      <c r="H109" s="3">
        <v>11.61</v>
      </c>
      <c r="I109" s="3">
        <v>11.22</v>
      </c>
      <c r="J109" s="3">
        <v>27.09</v>
      </c>
      <c r="K109" s="3">
        <v>249.03</v>
      </c>
      <c r="L109" s="3">
        <v>6</v>
      </c>
      <c r="M109" s="20">
        <v>0.13</v>
      </c>
      <c r="N109" s="20">
        <v>0</v>
      </c>
      <c r="O109" s="20">
        <v>0</v>
      </c>
      <c r="P109" s="20">
        <v>0</v>
      </c>
      <c r="Q109" s="20">
        <v>99.45</v>
      </c>
      <c r="R109" s="20">
        <v>26.12</v>
      </c>
      <c r="S109" s="20">
        <v>1.45</v>
      </c>
      <c r="T109" s="20">
        <v>150.13</v>
      </c>
    </row>
    <row r="110" spans="5:20" ht="15.75" x14ac:dyDescent="0.25">
      <c r="E110" s="24"/>
      <c r="F110" s="4" t="s">
        <v>27</v>
      </c>
      <c r="G110" s="3">
        <v>100</v>
      </c>
      <c r="H110" s="3">
        <v>0.4</v>
      </c>
      <c r="I110" s="3">
        <v>0.4</v>
      </c>
      <c r="J110" s="3">
        <v>9.8000000000000007</v>
      </c>
      <c r="K110" s="3">
        <v>47</v>
      </c>
      <c r="L110" s="3">
        <v>338</v>
      </c>
      <c r="M110" s="20">
        <v>0</v>
      </c>
      <c r="N110" s="20">
        <v>10</v>
      </c>
      <c r="O110" s="20">
        <v>0</v>
      </c>
      <c r="P110" s="20">
        <v>0</v>
      </c>
      <c r="Q110" s="20">
        <v>16</v>
      </c>
      <c r="R110" s="20">
        <v>9</v>
      </c>
      <c r="S110" s="20">
        <v>2.2000000000000002</v>
      </c>
      <c r="T110" s="20">
        <v>0</v>
      </c>
    </row>
    <row r="111" spans="5:20" ht="15.75" x14ac:dyDescent="0.25">
      <c r="E111" s="24"/>
      <c r="F111" s="4" t="s">
        <v>28</v>
      </c>
      <c r="G111" s="3">
        <v>1</v>
      </c>
      <c r="H111" s="3"/>
      <c r="I111" s="3"/>
      <c r="J111" s="3"/>
      <c r="K111" s="3"/>
      <c r="L111" s="3"/>
      <c r="M111" s="20"/>
      <c r="N111" s="20"/>
      <c r="O111" s="20"/>
      <c r="P111" s="20"/>
      <c r="Q111" s="20"/>
      <c r="R111" s="20"/>
      <c r="S111" s="20"/>
      <c r="T111" s="20"/>
    </row>
    <row r="112" spans="5:20" ht="33.6" customHeight="1" x14ac:dyDescent="0.25">
      <c r="E112" s="5" t="s">
        <v>10</v>
      </c>
      <c r="F112" s="6"/>
      <c r="G112" s="7">
        <f>SUM(G107:G111)</f>
        <v>501</v>
      </c>
      <c r="H112" s="7">
        <f t="shared" ref="H112:T112" si="28">SUM(H107:H111)</f>
        <v>16.02</v>
      </c>
      <c r="I112" s="7">
        <f t="shared" si="28"/>
        <v>18.93</v>
      </c>
      <c r="J112" s="7">
        <f t="shared" si="28"/>
        <v>69.539999999999992</v>
      </c>
      <c r="K112" s="7">
        <f t="shared" si="28"/>
        <v>508.77</v>
      </c>
      <c r="L112" s="7">
        <v>0</v>
      </c>
      <c r="M112" s="7">
        <f t="shared" si="28"/>
        <v>0.13</v>
      </c>
      <c r="N112" s="7">
        <f t="shared" si="28"/>
        <v>12.93</v>
      </c>
      <c r="O112" s="7">
        <f t="shared" si="28"/>
        <v>0</v>
      </c>
      <c r="P112" s="7">
        <f t="shared" si="28"/>
        <v>0</v>
      </c>
      <c r="Q112" s="7">
        <f t="shared" si="28"/>
        <v>219.48000000000002</v>
      </c>
      <c r="R112" s="7">
        <f t="shared" si="28"/>
        <v>67.930000000000007</v>
      </c>
      <c r="S112" s="7">
        <f t="shared" si="28"/>
        <v>6.1</v>
      </c>
      <c r="T112" s="7">
        <f t="shared" si="28"/>
        <v>150.13</v>
      </c>
    </row>
    <row r="113" spans="5:20" ht="15.75" x14ac:dyDescent="0.25">
      <c r="E113" s="24" t="s">
        <v>11</v>
      </c>
      <c r="F113" s="4" t="s">
        <v>39</v>
      </c>
      <c r="G113" s="3">
        <v>60</v>
      </c>
      <c r="H113" s="3">
        <v>0.79</v>
      </c>
      <c r="I113" s="3">
        <v>1.95</v>
      </c>
      <c r="J113" s="3">
        <v>3.9</v>
      </c>
      <c r="K113" s="3">
        <v>36.24</v>
      </c>
      <c r="L113" s="3">
        <v>45</v>
      </c>
      <c r="M113" s="20">
        <v>0</v>
      </c>
      <c r="N113" s="20">
        <v>10.210000000000001</v>
      </c>
      <c r="O113" s="20">
        <v>0</v>
      </c>
      <c r="P113" s="20">
        <v>0</v>
      </c>
      <c r="Q113" s="20">
        <v>14.98</v>
      </c>
      <c r="R113" s="20">
        <v>9.0500000000000007</v>
      </c>
      <c r="S113" s="20">
        <v>0.28000000000000003</v>
      </c>
      <c r="T113" s="20">
        <v>0</v>
      </c>
    </row>
    <row r="114" spans="5:20" ht="15.75" x14ac:dyDescent="0.25">
      <c r="E114" s="24"/>
      <c r="F114" s="4" t="s">
        <v>54</v>
      </c>
      <c r="G114" s="3">
        <v>250</v>
      </c>
      <c r="H114" s="3">
        <v>8.89</v>
      </c>
      <c r="I114" s="3">
        <v>6.59</v>
      </c>
      <c r="J114" s="3">
        <v>13.5</v>
      </c>
      <c r="K114" s="3">
        <v>159.80000000000001</v>
      </c>
      <c r="L114" s="3">
        <v>104</v>
      </c>
      <c r="M114" s="20">
        <v>0</v>
      </c>
      <c r="N114" s="20">
        <v>9.6999999999999993</v>
      </c>
      <c r="O114" s="20">
        <v>0</v>
      </c>
      <c r="P114" s="20">
        <v>0</v>
      </c>
      <c r="Q114" s="20">
        <v>33.369999999999997</v>
      </c>
      <c r="R114" s="20">
        <v>36.69</v>
      </c>
      <c r="S114" s="20">
        <v>1.61</v>
      </c>
      <c r="T114" s="20">
        <v>0</v>
      </c>
    </row>
    <row r="115" spans="5:20" ht="16.149999999999999" customHeight="1" x14ac:dyDescent="0.25">
      <c r="E115" s="24"/>
      <c r="F115" s="4" t="s">
        <v>55</v>
      </c>
      <c r="G115" s="3">
        <v>110</v>
      </c>
      <c r="H115" s="3">
        <v>17.12</v>
      </c>
      <c r="I115" s="3">
        <v>8.2200000000000006</v>
      </c>
      <c r="J115" s="3">
        <v>0.92</v>
      </c>
      <c r="K115" s="3">
        <v>146</v>
      </c>
      <c r="L115" s="3">
        <v>227</v>
      </c>
      <c r="M115" s="20">
        <v>0</v>
      </c>
      <c r="N115" s="20">
        <v>0.84</v>
      </c>
      <c r="O115" s="20">
        <v>0</v>
      </c>
      <c r="P115" s="20">
        <v>0</v>
      </c>
      <c r="Q115" s="20">
        <v>15.46</v>
      </c>
      <c r="R115" s="20">
        <v>45.84</v>
      </c>
      <c r="S115" s="20">
        <v>0.9</v>
      </c>
      <c r="T115" s="20">
        <v>0</v>
      </c>
    </row>
    <row r="116" spans="5:20" ht="15.75" x14ac:dyDescent="0.25">
      <c r="E116" s="24"/>
      <c r="F116" s="4" t="s">
        <v>67</v>
      </c>
      <c r="G116" s="3">
        <v>150</v>
      </c>
      <c r="H116" s="3">
        <v>5.46</v>
      </c>
      <c r="I116" s="3">
        <v>5.79</v>
      </c>
      <c r="J116" s="3">
        <v>30.45</v>
      </c>
      <c r="K116" s="3">
        <v>195.7</v>
      </c>
      <c r="L116" s="3">
        <v>202</v>
      </c>
      <c r="M116" s="20">
        <v>0</v>
      </c>
      <c r="N116" s="20">
        <v>0</v>
      </c>
      <c r="O116" s="20">
        <v>0</v>
      </c>
      <c r="P116" s="20">
        <v>0</v>
      </c>
      <c r="Q116" s="20">
        <v>12.14</v>
      </c>
      <c r="R116" s="20">
        <v>8.14</v>
      </c>
      <c r="S116" s="20">
        <v>0.81</v>
      </c>
      <c r="T116" s="20">
        <v>0</v>
      </c>
    </row>
    <row r="117" spans="5:20" ht="15.75" x14ac:dyDescent="0.25">
      <c r="E117" s="24"/>
      <c r="F117" s="4" t="s">
        <v>40</v>
      </c>
      <c r="G117" s="3">
        <v>200</v>
      </c>
      <c r="H117" s="3">
        <v>1</v>
      </c>
      <c r="I117" s="3">
        <v>0</v>
      </c>
      <c r="J117" s="3">
        <v>20.2</v>
      </c>
      <c r="K117" s="3">
        <v>84.8</v>
      </c>
      <c r="L117" s="3">
        <v>389</v>
      </c>
      <c r="M117" s="20">
        <v>0</v>
      </c>
      <c r="N117" s="20">
        <v>6</v>
      </c>
      <c r="O117" s="20">
        <v>0</v>
      </c>
      <c r="P117" s="20">
        <v>0</v>
      </c>
      <c r="Q117" s="20">
        <v>14</v>
      </c>
      <c r="R117" s="20">
        <v>8</v>
      </c>
      <c r="S117" s="20">
        <v>2.8</v>
      </c>
      <c r="T117" s="20">
        <v>0</v>
      </c>
    </row>
    <row r="118" spans="5:20" ht="15.75" x14ac:dyDescent="0.25">
      <c r="E118" s="24"/>
      <c r="F118" s="4" t="s">
        <v>30</v>
      </c>
      <c r="G118" s="3">
        <v>30</v>
      </c>
      <c r="H118" s="3">
        <v>2.25</v>
      </c>
      <c r="I118" s="3">
        <v>0.9</v>
      </c>
      <c r="J118" s="3">
        <v>15.3</v>
      </c>
      <c r="K118" s="3">
        <v>78</v>
      </c>
      <c r="L118" s="3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</row>
    <row r="119" spans="5:20" ht="15.75" x14ac:dyDescent="0.25">
      <c r="E119" s="24"/>
      <c r="F119" s="4" t="s">
        <v>85</v>
      </c>
      <c r="G119" s="3">
        <v>30</v>
      </c>
      <c r="H119" s="3">
        <v>1.8</v>
      </c>
      <c r="I119" s="3">
        <v>0.3</v>
      </c>
      <c r="J119" s="3">
        <v>10.8</v>
      </c>
      <c r="K119" s="3">
        <v>54</v>
      </c>
      <c r="L119" s="3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</row>
    <row r="120" spans="5:20" ht="15.75" x14ac:dyDescent="0.25">
      <c r="E120" s="24"/>
      <c r="F120" s="13" t="s">
        <v>86</v>
      </c>
      <c r="G120" s="3">
        <v>1</v>
      </c>
      <c r="H120" s="3"/>
      <c r="I120" s="3"/>
      <c r="J120" s="3"/>
      <c r="K120" s="3"/>
      <c r="L120" s="3"/>
      <c r="M120" s="20"/>
      <c r="N120" s="20"/>
      <c r="O120" s="20"/>
      <c r="P120" s="20"/>
      <c r="Q120" s="20"/>
      <c r="R120" s="20"/>
      <c r="S120" s="20"/>
      <c r="T120" s="20"/>
    </row>
    <row r="121" spans="5:20" ht="19.899999999999999" customHeight="1" x14ac:dyDescent="0.25">
      <c r="E121" s="2" t="s">
        <v>12</v>
      </c>
      <c r="F121" s="6"/>
      <c r="G121" s="14">
        <f>SUM(G113:G120)</f>
        <v>831</v>
      </c>
      <c r="H121" s="14">
        <f t="shared" ref="H121:T121" si="29">SUM(H113:H120)</f>
        <v>37.309999999999995</v>
      </c>
      <c r="I121" s="14">
        <f t="shared" si="29"/>
        <v>23.749999999999996</v>
      </c>
      <c r="J121" s="14">
        <f t="shared" si="29"/>
        <v>95.07</v>
      </c>
      <c r="K121" s="14">
        <f t="shared" si="29"/>
        <v>754.54</v>
      </c>
      <c r="L121" s="14">
        <v>0</v>
      </c>
      <c r="M121" s="14">
        <f t="shared" si="29"/>
        <v>0</v>
      </c>
      <c r="N121" s="14">
        <f t="shared" si="29"/>
        <v>26.75</v>
      </c>
      <c r="O121" s="14">
        <f t="shared" si="29"/>
        <v>0</v>
      </c>
      <c r="P121" s="14">
        <f t="shared" si="29"/>
        <v>0</v>
      </c>
      <c r="Q121" s="14">
        <f t="shared" si="29"/>
        <v>89.949999999999989</v>
      </c>
      <c r="R121" s="14">
        <f t="shared" si="29"/>
        <v>107.72</v>
      </c>
      <c r="S121" s="14">
        <f t="shared" si="29"/>
        <v>6.4</v>
      </c>
      <c r="T121" s="14">
        <f t="shared" si="29"/>
        <v>0</v>
      </c>
    </row>
    <row r="122" spans="5:20" ht="21.6" customHeight="1" x14ac:dyDescent="0.25">
      <c r="E122" s="10" t="s">
        <v>14</v>
      </c>
      <c r="F122" s="6"/>
      <c r="G122" s="6">
        <f>G112+G121</f>
        <v>1332</v>
      </c>
      <c r="H122" s="6">
        <f t="shared" ref="H122:T122" si="30">H112+H121</f>
        <v>53.33</v>
      </c>
      <c r="I122" s="6">
        <f t="shared" si="30"/>
        <v>42.679999999999993</v>
      </c>
      <c r="J122" s="6">
        <f t="shared" si="30"/>
        <v>164.60999999999999</v>
      </c>
      <c r="K122" s="6">
        <f t="shared" si="30"/>
        <v>1263.31</v>
      </c>
      <c r="L122" s="6">
        <f t="shared" si="30"/>
        <v>0</v>
      </c>
      <c r="M122" s="6">
        <f t="shared" si="30"/>
        <v>0.13</v>
      </c>
      <c r="N122" s="6">
        <f t="shared" si="30"/>
        <v>39.68</v>
      </c>
      <c r="O122" s="6">
        <f t="shared" si="30"/>
        <v>0</v>
      </c>
      <c r="P122" s="6">
        <f t="shared" si="30"/>
        <v>0</v>
      </c>
      <c r="Q122" s="6">
        <f t="shared" si="30"/>
        <v>309.43</v>
      </c>
      <c r="R122" s="6">
        <f t="shared" si="30"/>
        <v>175.65</v>
      </c>
      <c r="S122" s="6">
        <f t="shared" si="30"/>
        <v>12.5</v>
      </c>
      <c r="T122" s="6">
        <f t="shared" si="30"/>
        <v>150.13</v>
      </c>
    </row>
    <row r="123" spans="5:20" ht="30" customHeight="1" x14ac:dyDescent="0.25">
      <c r="E123" s="28" t="s">
        <v>21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30"/>
    </row>
    <row r="124" spans="5:20" ht="15.75" x14ac:dyDescent="0.25">
      <c r="E124" s="24" t="s">
        <v>9</v>
      </c>
      <c r="F124" s="4" t="s">
        <v>48</v>
      </c>
      <c r="G124" s="3">
        <v>200</v>
      </c>
      <c r="H124" s="3">
        <v>6.85</v>
      </c>
      <c r="I124" s="3">
        <v>7.47</v>
      </c>
      <c r="J124" s="3">
        <v>20.329999999999998</v>
      </c>
      <c r="K124" s="3">
        <v>174.67</v>
      </c>
      <c r="L124" s="3">
        <v>120</v>
      </c>
      <c r="M124" s="20">
        <v>0</v>
      </c>
      <c r="N124" s="20">
        <v>1.21</v>
      </c>
      <c r="O124" s="20">
        <v>0</v>
      </c>
      <c r="P124" s="20">
        <v>0</v>
      </c>
      <c r="Q124" s="20">
        <v>227.53</v>
      </c>
      <c r="R124" s="20">
        <v>28.69</v>
      </c>
      <c r="S124" s="20">
        <v>0.36</v>
      </c>
      <c r="T124" s="20">
        <v>0</v>
      </c>
    </row>
    <row r="125" spans="5:20" ht="15.75" x14ac:dyDescent="0.25">
      <c r="E125" s="24"/>
      <c r="F125" s="4" t="s">
        <v>31</v>
      </c>
      <c r="G125" s="3">
        <v>200</v>
      </c>
      <c r="H125" s="3">
        <v>0.53</v>
      </c>
      <c r="I125" s="3">
        <f>-P124</f>
        <v>0</v>
      </c>
      <c r="J125" s="3">
        <v>9.8699999999999992</v>
      </c>
      <c r="K125" s="3">
        <v>41.6</v>
      </c>
      <c r="L125" s="3">
        <v>377</v>
      </c>
      <c r="M125" s="20">
        <v>0</v>
      </c>
      <c r="N125" s="20">
        <v>2.13</v>
      </c>
      <c r="O125" s="20">
        <v>0</v>
      </c>
      <c r="P125" s="20">
        <v>0</v>
      </c>
      <c r="Q125" s="20">
        <v>15.33</v>
      </c>
      <c r="R125" s="20">
        <v>12.27</v>
      </c>
      <c r="S125" s="20">
        <v>2.13</v>
      </c>
      <c r="T125" s="20">
        <v>0</v>
      </c>
    </row>
    <row r="126" spans="5:20" ht="15.75" x14ac:dyDescent="0.25">
      <c r="E126" s="24"/>
      <c r="F126" s="4" t="s">
        <v>94</v>
      </c>
      <c r="G126" s="3">
        <v>55</v>
      </c>
      <c r="H126" s="3">
        <v>2.75</v>
      </c>
      <c r="I126" s="3">
        <v>7.7</v>
      </c>
      <c r="J126" s="3">
        <v>31.35</v>
      </c>
      <c r="K126" s="3">
        <v>203.5</v>
      </c>
      <c r="L126" s="3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</row>
    <row r="127" spans="5:20" ht="15.75" x14ac:dyDescent="0.25">
      <c r="E127" s="24"/>
      <c r="F127" s="3" t="s">
        <v>37</v>
      </c>
      <c r="G127" s="3">
        <v>100</v>
      </c>
      <c r="H127" s="3">
        <v>1.5</v>
      </c>
      <c r="I127" s="3">
        <v>0.5</v>
      </c>
      <c r="J127" s="3">
        <v>21</v>
      </c>
      <c r="K127" s="3">
        <v>96</v>
      </c>
      <c r="L127" s="3">
        <v>338</v>
      </c>
      <c r="M127" s="20">
        <v>0</v>
      </c>
      <c r="N127" s="20">
        <v>10</v>
      </c>
      <c r="O127" s="20">
        <v>0</v>
      </c>
      <c r="P127" s="20">
        <v>0</v>
      </c>
      <c r="Q127" s="20">
        <v>8</v>
      </c>
      <c r="R127" s="20">
        <v>42</v>
      </c>
      <c r="S127" s="20">
        <v>0.6</v>
      </c>
      <c r="T127" s="20">
        <v>0</v>
      </c>
    </row>
    <row r="128" spans="5:20" ht="15.75" x14ac:dyDescent="0.25">
      <c r="E128" s="24"/>
      <c r="F128" s="4" t="s">
        <v>28</v>
      </c>
      <c r="G128" s="3">
        <v>1</v>
      </c>
      <c r="H128" s="3"/>
      <c r="I128" s="3"/>
      <c r="J128" s="3"/>
      <c r="K128" s="3"/>
      <c r="L128" s="3"/>
      <c r="M128" s="20"/>
      <c r="N128" s="20"/>
      <c r="O128" s="20"/>
      <c r="P128" s="20"/>
      <c r="Q128" s="20"/>
      <c r="R128" s="20"/>
      <c r="S128" s="20"/>
      <c r="T128" s="20"/>
    </row>
    <row r="129" spans="5:20" ht="27.6" customHeight="1" x14ac:dyDescent="0.25">
      <c r="E129" s="5" t="s">
        <v>10</v>
      </c>
      <c r="F129" s="6"/>
      <c r="G129" s="7">
        <f>SUM(G124:G128)</f>
        <v>556</v>
      </c>
      <c r="H129" s="7">
        <f>SUM(H124:H128)</f>
        <v>11.629999999999999</v>
      </c>
      <c r="I129" s="7">
        <f>SUM(I124:I128)</f>
        <v>15.67</v>
      </c>
      <c r="J129" s="7">
        <f>SUM(J124:J128)</f>
        <v>82.55</v>
      </c>
      <c r="K129" s="7">
        <f>SUM(K124:K128)</f>
        <v>515.77</v>
      </c>
      <c r="L129" s="7">
        <v>0</v>
      </c>
      <c r="M129" s="7">
        <f t="shared" ref="M129:T129" si="31">SUM(M124:M128)</f>
        <v>0</v>
      </c>
      <c r="N129" s="7">
        <f t="shared" si="31"/>
        <v>13.34</v>
      </c>
      <c r="O129" s="7">
        <f t="shared" si="31"/>
        <v>0</v>
      </c>
      <c r="P129" s="7">
        <f t="shared" si="31"/>
        <v>0</v>
      </c>
      <c r="Q129" s="7">
        <f t="shared" si="31"/>
        <v>250.86</v>
      </c>
      <c r="R129" s="7">
        <f t="shared" si="31"/>
        <v>82.960000000000008</v>
      </c>
      <c r="S129" s="7">
        <f t="shared" si="31"/>
        <v>3.09</v>
      </c>
      <c r="T129" s="7">
        <f t="shared" si="31"/>
        <v>0</v>
      </c>
    </row>
    <row r="130" spans="5:20" ht="15.75" x14ac:dyDescent="0.25">
      <c r="E130" s="24" t="s">
        <v>11</v>
      </c>
      <c r="F130" s="3" t="s">
        <v>41</v>
      </c>
      <c r="G130" s="3">
        <v>60</v>
      </c>
      <c r="H130" s="3">
        <v>0.66</v>
      </c>
      <c r="I130" s="3">
        <v>0.12</v>
      </c>
      <c r="J130" s="3">
        <v>2.2799999999999998</v>
      </c>
      <c r="K130" s="3">
        <v>13.2</v>
      </c>
      <c r="L130" s="3">
        <v>71</v>
      </c>
      <c r="M130" s="20">
        <v>0</v>
      </c>
      <c r="N130" s="20">
        <v>10.5</v>
      </c>
      <c r="O130" s="20">
        <v>0</v>
      </c>
      <c r="P130" s="20">
        <v>0</v>
      </c>
      <c r="Q130" s="20">
        <v>8.4</v>
      </c>
      <c r="R130" s="20">
        <v>12</v>
      </c>
      <c r="S130" s="20">
        <v>0.54</v>
      </c>
      <c r="T130" s="20">
        <v>0</v>
      </c>
    </row>
    <row r="131" spans="5:20" ht="15.75" x14ac:dyDescent="0.25">
      <c r="E131" s="24"/>
      <c r="F131" s="4" t="s">
        <v>38</v>
      </c>
      <c r="G131" s="3">
        <v>250</v>
      </c>
      <c r="H131" s="3">
        <v>5.82</v>
      </c>
      <c r="I131" s="3">
        <v>8.5299999999999994</v>
      </c>
      <c r="J131" s="3">
        <v>6.35</v>
      </c>
      <c r="K131" s="3">
        <v>127.34</v>
      </c>
      <c r="L131" s="3">
        <v>98</v>
      </c>
      <c r="M131" s="20">
        <v>0</v>
      </c>
      <c r="N131" s="20">
        <v>9.92</v>
      </c>
      <c r="O131" s="20">
        <v>0</v>
      </c>
      <c r="P131" s="20">
        <v>0</v>
      </c>
      <c r="Q131" s="20">
        <v>38.72</v>
      </c>
      <c r="R131" s="20">
        <v>14.18</v>
      </c>
      <c r="S131" s="20">
        <v>0.71</v>
      </c>
      <c r="T131" s="20">
        <v>0</v>
      </c>
    </row>
    <row r="132" spans="5:20" ht="15.75" x14ac:dyDescent="0.25">
      <c r="E132" s="24"/>
      <c r="F132" s="8" t="s">
        <v>47</v>
      </c>
      <c r="G132" s="3">
        <v>100</v>
      </c>
      <c r="H132" s="3">
        <v>11</v>
      </c>
      <c r="I132" s="3">
        <v>23.9</v>
      </c>
      <c r="J132" s="3">
        <v>4.5999999999999996</v>
      </c>
      <c r="K132" s="3">
        <v>266</v>
      </c>
      <c r="L132" s="3">
        <v>243</v>
      </c>
      <c r="M132" s="20">
        <v>0</v>
      </c>
      <c r="N132" s="20">
        <v>0</v>
      </c>
      <c r="O132" s="20">
        <v>0</v>
      </c>
      <c r="P132" s="20">
        <v>0</v>
      </c>
      <c r="Q132" s="20">
        <v>35</v>
      </c>
      <c r="R132" s="20">
        <v>20</v>
      </c>
      <c r="S132" s="20">
        <v>1.8</v>
      </c>
      <c r="T132" s="20">
        <v>0</v>
      </c>
    </row>
    <row r="133" spans="5:20" ht="15.75" x14ac:dyDescent="0.25">
      <c r="E133" s="24"/>
      <c r="F133" s="4" t="s">
        <v>29</v>
      </c>
      <c r="G133" s="3">
        <v>150</v>
      </c>
      <c r="H133" s="3">
        <v>8.93</v>
      </c>
      <c r="I133" s="3">
        <v>6.5</v>
      </c>
      <c r="J133" s="3">
        <v>39.840000000000003</v>
      </c>
      <c r="K133" s="3">
        <v>231.86</v>
      </c>
      <c r="L133" s="3">
        <v>302</v>
      </c>
      <c r="M133" s="20">
        <v>0</v>
      </c>
      <c r="N133" s="20">
        <v>0</v>
      </c>
      <c r="O133" s="20">
        <v>0</v>
      </c>
      <c r="P133" s="20">
        <v>0</v>
      </c>
      <c r="Q133" s="20">
        <v>14.6</v>
      </c>
      <c r="R133" s="20">
        <v>140</v>
      </c>
      <c r="S133" s="20">
        <v>5.01</v>
      </c>
      <c r="T133" s="20">
        <v>0</v>
      </c>
    </row>
    <row r="134" spans="5:20" ht="15.75" x14ac:dyDescent="0.25">
      <c r="E134" s="24"/>
      <c r="F134" s="3" t="s">
        <v>72</v>
      </c>
      <c r="G134" s="3">
        <v>200</v>
      </c>
      <c r="H134" s="3">
        <v>1</v>
      </c>
      <c r="I134" s="3">
        <v>0</v>
      </c>
      <c r="J134" s="3">
        <v>20.2</v>
      </c>
      <c r="K134" s="3">
        <v>84.8</v>
      </c>
      <c r="L134" s="3">
        <v>389</v>
      </c>
      <c r="M134" s="20">
        <v>0</v>
      </c>
      <c r="N134" s="20">
        <v>6</v>
      </c>
      <c r="O134" s="20">
        <v>0</v>
      </c>
      <c r="P134" s="20">
        <v>0</v>
      </c>
      <c r="Q134" s="20">
        <v>14</v>
      </c>
      <c r="R134" s="20">
        <v>8</v>
      </c>
      <c r="S134" s="20">
        <v>2.8</v>
      </c>
      <c r="T134" s="20">
        <v>0</v>
      </c>
    </row>
    <row r="135" spans="5:20" ht="15.75" x14ac:dyDescent="0.25">
      <c r="E135" s="24"/>
      <c r="F135" s="4" t="s">
        <v>30</v>
      </c>
      <c r="G135" s="3">
        <v>30</v>
      </c>
      <c r="H135" s="3">
        <v>2.25</v>
      </c>
      <c r="I135" s="3">
        <v>0.9</v>
      </c>
      <c r="J135" s="3">
        <v>15.3</v>
      </c>
      <c r="K135" s="3">
        <v>78</v>
      </c>
      <c r="L135" s="3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</row>
    <row r="136" spans="5:20" ht="15.75" x14ac:dyDescent="0.25">
      <c r="E136" s="24"/>
      <c r="F136" s="4" t="s">
        <v>85</v>
      </c>
      <c r="G136" s="3">
        <v>30</v>
      </c>
      <c r="H136" s="3">
        <v>1.8</v>
      </c>
      <c r="I136" s="3">
        <v>0.3</v>
      </c>
      <c r="J136" s="3">
        <v>10.8</v>
      </c>
      <c r="K136" s="3">
        <v>54</v>
      </c>
      <c r="L136" s="3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</row>
    <row r="137" spans="5:20" ht="15.75" x14ac:dyDescent="0.25">
      <c r="E137" s="24"/>
      <c r="F137" s="13" t="s">
        <v>28</v>
      </c>
      <c r="G137" s="9">
        <v>1</v>
      </c>
      <c r="H137" s="3"/>
      <c r="I137" s="3"/>
      <c r="J137" s="3"/>
      <c r="K137" s="3"/>
      <c r="L137" s="3"/>
      <c r="M137" s="20"/>
      <c r="N137" s="20"/>
      <c r="O137" s="20"/>
      <c r="P137" s="20"/>
      <c r="Q137" s="20"/>
      <c r="R137" s="20"/>
      <c r="S137" s="20"/>
      <c r="T137" s="20"/>
    </row>
    <row r="138" spans="5:20" ht="21.6" customHeight="1" x14ac:dyDescent="0.25">
      <c r="E138" s="2" t="s">
        <v>12</v>
      </c>
      <c r="F138" s="6"/>
      <c r="G138" s="6">
        <f>SUM(G130:G137)</f>
        <v>821</v>
      </c>
      <c r="H138" s="6">
        <f t="shared" ref="H138:T138" si="32">SUM(H130:H137)</f>
        <v>31.46</v>
      </c>
      <c r="I138" s="6">
        <f t="shared" si="32"/>
        <v>40.249999999999993</v>
      </c>
      <c r="J138" s="6">
        <f t="shared" si="32"/>
        <v>99.36999999999999</v>
      </c>
      <c r="K138" s="6">
        <f t="shared" si="32"/>
        <v>855.19999999999993</v>
      </c>
      <c r="L138" s="6">
        <v>0</v>
      </c>
      <c r="M138" s="6">
        <f t="shared" si="32"/>
        <v>0</v>
      </c>
      <c r="N138" s="6">
        <f t="shared" si="32"/>
        <v>26.42</v>
      </c>
      <c r="O138" s="6">
        <f t="shared" si="32"/>
        <v>0</v>
      </c>
      <c r="P138" s="6">
        <f t="shared" si="32"/>
        <v>0</v>
      </c>
      <c r="Q138" s="6">
        <f t="shared" si="32"/>
        <v>110.72</v>
      </c>
      <c r="R138" s="6">
        <f t="shared" si="32"/>
        <v>194.18</v>
      </c>
      <c r="S138" s="6">
        <f t="shared" si="32"/>
        <v>10.86</v>
      </c>
      <c r="T138" s="6">
        <f t="shared" si="32"/>
        <v>0</v>
      </c>
    </row>
    <row r="139" spans="5:20" ht="19.149999999999999" customHeight="1" x14ac:dyDescent="0.25">
      <c r="E139" s="10" t="s">
        <v>14</v>
      </c>
      <c r="F139" s="6"/>
      <c r="G139" s="6">
        <f>G129+G138</f>
        <v>1377</v>
      </c>
      <c r="H139" s="6">
        <f t="shared" ref="H139:T139" si="33">H129+H138</f>
        <v>43.09</v>
      </c>
      <c r="I139" s="6">
        <f t="shared" si="33"/>
        <v>55.919999999999995</v>
      </c>
      <c r="J139" s="6">
        <f t="shared" si="33"/>
        <v>181.92</v>
      </c>
      <c r="K139" s="6">
        <f t="shared" si="33"/>
        <v>1370.9699999999998</v>
      </c>
      <c r="L139" s="6">
        <f t="shared" si="33"/>
        <v>0</v>
      </c>
      <c r="M139" s="6">
        <f t="shared" si="33"/>
        <v>0</v>
      </c>
      <c r="N139" s="6">
        <f t="shared" si="33"/>
        <v>39.760000000000005</v>
      </c>
      <c r="O139" s="6">
        <f t="shared" si="33"/>
        <v>0</v>
      </c>
      <c r="P139" s="6">
        <f t="shared" si="33"/>
        <v>0</v>
      </c>
      <c r="Q139" s="6">
        <f t="shared" si="33"/>
        <v>361.58000000000004</v>
      </c>
      <c r="R139" s="6">
        <f t="shared" si="33"/>
        <v>277.14</v>
      </c>
      <c r="S139" s="6">
        <f t="shared" si="33"/>
        <v>13.95</v>
      </c>
      <c r="T139" s="6">
        <f t="shared" si="33"/>
        <v>0</v>
      </c>
    </row>
    <row r="140" spans="5:20" ht="28.15" customHeight="1" x14ac:dyDescent="0.25">
      <c r="E140" s="28" t="s">
        <v>22</v>
      </c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30"/>
    </row>
    <row r="141" spans="5:20" ht="15.75" x14ac:dyDescent="0.25">
      <c r="E141" s="24" t="s">
        <v>9</v>
      </c>
      <c r="F141" s="4" t="s">
        <v>33</v>
      </c>
      <c r="G141" s="3">
        <v>150</v>
      </c>
      <c r="H141" s="3">
        <v>0.28000000000000003</v>
      </c>
      <c r="I141" s="3">
        <v>6.61</v>
      </c>
      <c r="J141" s="3">
        <v>22.1</v>
      </c>
      <c r="K141" s="3">
        <v>130.31</v>
      </c>
      <c r="L141" s="3">
        <v>175</v>
      </c>
      <c r="M141" s="20">
        <v>0</v>
      </c>
      <c r="N141" s="20">
        <v>1.29</v>
      </c>
      <c r="O141" s="20">
        <v>0</v>
      </c>
      <c r="P141" s="20">
        <v>0</v>
      </c>
      <c r="Q141" s="20">
        <v>62.46</v>
      </c>
      <c r="R141" s="20">
        <v>18.07</v>
      </c>
      <c r="S141" s="20">
        <v>0.88</v>
      </c>
      <c r="T141" s="20">
        <v>0</v>
      </c>
    </row>
    <row r="142" spans="5:20" ht="15.75" x14ac:dyDescent="0.25">
      <c r="E142" s="24"/>
      <c r="F142" s="4" t="s">
        <v>46</v>
      </c>
      <c r="G142" s="3">
        <v>200</v>
      </c>
      <c r="H142" s="3">
        <v>3.67</v>
      </c>
      <c r="I142" s="3">
        <v>2.6</v>
      </c>
      <c r="J142" s="3">
        <v>25.09</v>
      </c>
      <c r="K142" s="3">
        <v>138.4</v>
      </c>
      <c r="L142" s="3">
        <v>383</v>
      </c>
      <c r="M142" s="20">
        <v>0</v>
      </c>
      <c r="N142" s="20">
        <v>0.38</v>
      </c>
      <c r="O142" s="20">
        <v>0</v>
      </c>
      <c r="P142" s="20">
        <v>0</v>
      </c>
      <c r="Q142" s="20">
        <v>128</v>
      </c>
      <c r="R142" s="20">
        <v>18</v>
      </c>
      <c r="S142" s="20">
        <v>0.64</v>
      </c>
      <c r="T142" s="20">
        <v>0</v>
      </c>
    </row>
    <row r="143" spans="5:20" ht="15.75" x14ac:dyDescent="0.25">
      <c r="E143" s="24"/>
      <c r="F143" s="4" t="s">
        <v>61</v>
      </c>
      <c r="G143" s="3">
        <v>115</v>
      </c>
      <c r="H143" s="3">
        <v>0.9</v>
      </c>
      <c r="I143" s="3">
        <v>0.2</v>
      </c>
      <c r="J143" s="3">
        <v>23.1</v>
      </c>
      <c r="K143" s="3">
        <v>103</v>
      </c>
      <c r="L143" s="3">
        <v>341</v>
      </c>
      <c r="M143" s="20">
        <v>0</v>
      </c>
      <c r="N143" s="20">
        <v>60</v>
      </c>
      <c r="O143" s="20">
        <v>0</v>
      </c>
      <c r="P143" s="20">
        <v>0</v>
      </c>
      <c r="Q143" s="20">
        <v>35</v>
      </c>
      <c r="R143" s="20">
        <v>13</v>
      </c>
      <c r="S143" s="20">
        <v>0.3</v>
      </c>
      <c r="T143" s="20">
        <v>0</v>
      </c>
    </row>
    <row r="144" spans="5:20" ht="15.75" x14ac:dyDescent="0.25">
      <c r="E144" s="24"/>
      <c r="F144" s="13" t="s">
        <v>63</v>
      </c>
      <c r="G144" s="9">
        <v>50</v>
      </c>
      <c r="H144" s="3">
        <v>5.8</v>
      </c>
      <c r="I144" s="3">
        <v>8.3000000000000007</v>
      </c>
      <c r="J144" s="3">
        <v>14.83</v>
      </c>
      <c r="K144" s="3">
        <v>157</v>
      </c>
      <c r="L144" s="3">
        <v>3</v>
      </c>
      <c r="M144" s="20">
        <v>0</v>
      </c>
      <c r="N144" s="20">
        <v>0.11</v>
      </c>
      <c r="O144" s="20">
        <v>0</v>
      </c>
      <c r="P144" s="20">
        <v>0</v>
      </c>
      <c r="Q144" s="20">
        <v>139.19999999999999</v>
      </c>
      <c r="R144" s="20">
        <v>9.4499999999999993</v>
      </c>
      <c r="S144" s="20">
        <v>0.49</v>
      </c>
      <c r="T144" s="20">
        <v>0</v>
      </c>
    </row>
    <row r="145" spans="5:20" ht="15.75" x14ac:dyDescent="0.25">
      <c r="E145" s="24"/>
      <c r="F145" s="4" t="s">
        <v>86</v>
      </c>
      <c r="G145" s="3">
        <v>1</v>
      </c>
      <c r="H145" s="3"/>
      <c r="I145" s="3"/>
      <c r="J145" s="3"/>
      <c r="K145" s="3"/>
      <c r="L145" s="3"/>
      <c r="M145" s="20"/>
      <c r="N145" s="20"/>
      <c r="O145" s="20"/>
      <c r="P145" s="20"/>
      <c r="Q145" s="20"/>
      <c r="R145" s="20"/>
      <c r="S145" s="20"/>
      <c r="T145" s="20"/>
    </row>
    <row r="146" spans="5:20" ht="31.15" customHeight="1" x14ac:dyDescent="0.25">
      <c r="E146" s="5" t="s">
        <v>10</v>
      </c>
      <c r="F146" s="6"/>
      <c r="G146" s="7">
        <f>SUM(G141:G145)</f>
        <v>516</v>
      </c>
      <c r="H146" s="7">
        <f t="shared" ref="H146:T146" si="34">SUM(H141:H145)</f>
        <v>10.65</v>
      </c>
      <c r="I146" s="7">
        <f t="shared" si="34"/>
        <v>17.71</v>
      </c>
      <c r="J146" s="7">
        <f t="shared" si="34"/>
        <v>85.11999999999999</v>
      </c>
      <c r="K146" s="7">
        <f t="shared" si="34"/>
        <v>528.71</v>
      </c>
      <c r="L146" s="7">
        <v>0</v>
      </c>
      <c r="M146" s="7">
        <f t="shared" si="34"/>
        <v>0</v>
      </c>
      <c r="N146" s="7">
        <f t="shared" si="34"/>
        <v>61.78</v>
      </c>
      <c r="O146" s="7">
        <f t="shared" si="34"/>
        <v>0</v>
      </c>
      <c r="P146" s="7">
        <f t="shared" si="34"/>
        <v>0</v>
      </c>
      <c r="Q146" s="7">
        <f t="shared" si="34"/>
        <v>364.65999999999997</v>
      </c>
      <c r="R146" s="7">
        <f t="shared" si="34"/>
        <v>58.519999999999996</v>
      </c>
      <c r="S146" s="7">
        <f t="shared" si="34"/>
        <v>2.31</v>
      </c>
      <c r="T146" s="7">
        <f t="shared" si="34"/>
        <v>0</v>
      </c>
    </row>
    <row r="147" spans="5:20" ht="15.75" x14ac:dyDescent="0.25">
      <c r="E147" s="24" t="s">
        <v>11</v>
      </c>
      <c r="F147" s="8" t="s">
        <v>90</v>
      </c>
      <c r="G147" s="3">
        <v>100</v>
      </c>
      <c r="H147" s="3">
        <v>1.04</v>
      </c>
      <c r="I147" s="3">
        <v>10.039999999999999</v>
      </c>
      <c r="J147" s="3">
        <v>7.29</v>
      </c>
      <c r="K147" s="3">
        <v>125.1</v>
      </c>
      <c r="L147" s="3">
        <v>67</v>
      </c>
      <c r="M147" s="20">
        <v>0</v>
      </c>
      <c r="N147" s="20">
        <v>9.6300000000000008</v>
      </c>
      <c r="O147" s="20">
        <v>0</v>
      </c>
      <c r="P147" s="20">
        <v>0</v>
      </c>
      <c r="Q147" s="20">
        <v>31.23</v>
      </c>
      <c r="R147" s="20">
        <v>19.53</v>
      </c>
      <c r="S147" s="20">
        <v>0.83</v>
      </c>
      <c r="T147" s="20">
        <v>0</v>
      </c>
    </row>
    <row r="148" spans="5:20" ht="15.75" x14ac:dyDescent="0.25">
      <c r="E148" s="24"/>
      <c r="F148" s="4" t="s">
        <v>60</v>
      </c>
      <c r="G148" s="3">
        <v>250</v>
      </c>
      <c r="H148" s="3">
        <v>8.16</v>
      </c>
      <c r="I148" s="3">
        <v>10.23</v>
      </c>
      <c r="J148" s="3">
        <v>14.79</v>
      </c>
      <c r="K148" s="3">
        <v>195.04</v>
      </c>
      <c r="L148" s="3">
        <v>84</v>
      </c>
      <c r="M148" s="20">
        <v>0</v>
      </c>
      <c r="N148" s="20">
        <v>12.08</v>
      </c>
      <c r="O148" s="20">
        <v>0</v>
      </c>
      <c r="P148" s="20">
        <v>0</v>
      </c>
      <c r="Q148" s="20">
        <v>65.92</v>
      </c>
      <c r="R148" s="20">
        <v>35.35</v>
      </c>
      <c r="S148" s="20">
        <v>2.1800000000000002</v>
      </c>
      <c r="T148" s="20">
        <v>0</v>
      </c>
    </row>
    <row r="149" spans="5:20" ht="15.75" x14ac:dyDescent="0.25">
      <c r="E149" s="24"/>
      <c r="F149" s="4" t="s">
        <v>89</v>
      </c>
      <c r="G149" s="3">
        <v>200</v>
      </c>
      <c r="H149" s="3">
        <v>2.67</v>
      </c>
      <c r="I149" s="3">
        <v>4.8</v>
      </c>
      <c r="J149" s="3">
        <v>18.399999999999999</v>
      </c>
      <c r="K149" s="3">
        <v>127.2</v>
      </c>
      <c r="L149" s="3">
        <v>289</v>
      </c>
      <c r="M149" s="20">
        <v>0.1</v>
      </c>
      <c r="N149" s="20">
        <v>8.9</v>
      </c>
      <c r="O149" s="20">
        <v>0.4</v>
      </c>
      <c r="P149" s="20">
        <v>2.1</v>
      </c>
      <c r="Q149" s="20">
        <v>25.9</v>
      </c>
      <c r="R149" s="20">
        <v>30.3</v>
      </c>
      <c r="S149" s="20">
        <v>0.6</v>
      </c>
      <c r="T149" s="20">
        <v>69.5</v>
      </c>
    </row>
    <row r="150" spans="5:20" ht="15.75" x14ac:dyDescent="0.25">
      <c r="E150" s="24"/>
      <c r="F150" s="4" t="s">
        <v>50</v>
      </c>
      <c r="G150" s="3">
        <v>200</v>
      </c>
      <c r="H150" s="3">
        <v>0.66</v>
      </c>
      <c r="I150" s="3">
        <v>0.09</v>
      </c>
      <c r="J150" s="3">
        <v>32.01</v>
      </c>
      <c r="K150" s="3">
        <v>132.80000000000001</v>
      </c>
      <c r="L150" s="3">
        <v>349</v>
      </c>
      <c r="M150" s="20">
        <v>0</v>
      </c>
      <c r="N150" s="20">
        <v>0.73</v>
      </c>
      <c r="O150" s="20">
        <v>0</v>
      </c>
      <c r="P150" s="20">
        <v>0</v>
      </c>
      <c r="Q150" s="20">
        <v>32.479999999999997</v>
      </c>
      <c r="R150" s="20">
        <v>17.46</v>
      </c>
      <c r="S150" s="20">
        <v>0.7</v>
      </c>
      <c r="T150" s="20">
        <v>0</v>
      </c>
    </row>
    <row r="151" spans="5:20" ht="15.75" x14ac:dyDescent="0.25">
      <c r="E151" s="24"/>
      <c r="F151" s="4" t="s">
        <v>30</v>
      </c>
      <c r="G151" s="3">
        <v>30</v>
      </c>
      <c r="H151" s="3">
        <v>2.25</v>
      </c>
      <c r="I151" s="3">
        <v>0.9</v>
      </c>
      <c r="J151" s="3">
        <v>15.3</v>
      </c>
      <c r="K151" s="3">
        <v>78</v>
      </c>
      <c r="L151" s="3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</row>
    <row r="152" spans="5:20" ht="15.75" x14ac:dyDescent="0.25">
      <c r="E152" s="24"/>
      <c r="F152" s="4" t="s">
        <v>85</v>
      </c>
      <c r="G152" s="3">
        <v>30</v>
      </c>
      <c r="H152" s="3">
        <v>1.8</v>
      </c>
      <c r="I152" s="3">
        <v>0.3</v>
      </c>
      <c r="J152" s="3">
        <v>10.8</v>
      </c>
      <c r="K152" s="3">
        <v>54</v>
      </c>
      <c r="L152" s="3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</row>
    <row r="153" spans="5:20" ht="15.75" x14ac:dyDescent="0.25">
      <c r="E153" s="24"/>
      <c r="F153" s="13" t="s">
        <v>28</v>
      </c>
      <c r="G153" s="3">
        <v>1</v>
      </c>
      <c r="H153" s="3"/>
      <c r="I153" s="3"/>
      <c r="J153" s="3"/>
      <c r="K153" s="3"/>
      <c r="L153" s="3"/>
      <c r="M153" s="20"/>
      <c r="N153" s="20"/>
      <c r="O153" s="20"/>
      <c r="P153" s="20"/>
      <c r="Q153" s="20"/>
      <c r="R153" s="20"/>
      <c r="S153" s="20"/>
      <c r="T153" s="20"/>
    </row>
    <row r="154" spans="5:20" ht="19.899999999999999" customHeight="1" x14ac:dyDescent="0.25">
      <c r="E154" s="2" t="s">
        <v>12</v>
      </c>
      <c r="F154" s="6"/>
      <c r="G154" s="6">
        <f>SUM(G147:G153)</f>
        <v>811</v>
      </c>
      <c r="H154" s="6">
        <f>SUM(H147:H153)</f>
        <v>16.579999999999998</v>
      </c>
      <c r="I154" s="6">
        <f>SUM(I147:I153)</f>
        <v>26.36</v>
      </c>
      <c r="J154" s="6">
        <f>SUM(J147:J153)</f>
        <v>98.589999999999989</v>
      </c>
      <c r="K154" s="6">
        <f>SUM(K147:K153)</f>
        <v>712.14</v>
      </c>
      <c r="L154" s="6">
        <v>0</v>
      </c>
      <c r="M154" s="6">
        <f t="shared" ref="M154:T154" si="35">SUM(M147:M153)</f>
        <v>0.1</v>
      </c>
      <c r="N154" s="6">
        <f t="shared" si="35"/>
        <v>31.34</v>
      </c>
      <c r="O154" s="6">
        <f t="shared" si="35"/>
        <v>0.4</v>
      </c>
      <c r="P154" s="6">
        <f t="shared" si="35"/>
        <v>2.1</v>
      </c>
      <c r="Q154" s="6">
        <f t="shared" si="35"/>
        <v>155.53</v>
      </c>
      <c r="R154" s="6">
        <f t="shared" si="35"/>
        <v>102.64000000000001</v>
      </c>
      <c r="S154" s="6">
        <f t="shared" si="35"/>
        <v>4.3100000000000005</v>
      </c>
      <c r="T154" s="6">
        <f t="shared" si="35"/>
        <v>69.5</v>
      </c>
    </row>
    <row r="155" spans="5:20" ht="19.899999999999999" customHeight="1" x14ac:dyDescent="0.25">
      <c r="E155" s="10" t="s">
        <v>14</v>
      </c>
      <c r="F155" s="6"/>
      <c r="G155" s="6">
        <f t="shared" ref="G155:T155" si="36">G146+G154</f>
        <v>1327</v>
      </c>
      <c r="H155" s="6">
        <f t="shared" si="36"/>
        <v>27.229999999999997</v>
      </c>
      <c r="I155" s="6">
        <f t="shared" si="36"/>
        <v>44.07</v>
      </c>
      <c r="J155" s="6">
        <f t="shared" si="36"/>
        <v>183.70999999999998</v>
      </c>
      <c r="K155" s="6">
        <f t="shared" si="36"/>
        <v>1240.8499999999999</v>
      </c>
      <c r="L155" s="6">
        <f t="shared" si="36"/>
        <v>0</v>
      </c>
      <c r="M155" s="6">
        <f t="shared" si="36"/>
        <v>0.1</v>
      </c>
      <c r="N155" s="6">
        <f t="shared" si="36"/>
        <v>93.12</v>
      </c>
      <c r="O155" s="6">
        <f t="shared" si="36"/>
        <v>0.4</v>
      </c>
      <c r="P155" s="6">
        <f t="shared" si="36"/>
        <v>2.1</v>
      </c>
      <c r="Q155" s="6">
        <f t="shared" si="36"/>
        <v>520.18999999999994</v>
      </c>
      <c r="R155" s="6">
        <f t="shared" si="36"/>
        <v>161.16000000000003</v>
      </c>
      <c r="S155" s="6">
        <f t="shared" si="36"/>
        <v>6.620000000000001</v>
      </c>
      <c r="T155" s="6">
        <f t="shared" si="36"/>
        <v>69.5</v>
      </c>
    </row>
    <row r="156" spans="5:20" ht="0.6" hidden="1" customHeight="1" x14ac:dyDescent="0.25">
      <c r="E156" s="25"/>
      <c r="F156" s="26"/>
      <c r="G156" s="26"/>
      <c r="H156" s="26"/>
      <c r="I156" s="26"/>
      <c r="J156" s="26"/>
      <c r="K156" s="26"/>
      <c r="L156" s="27"/>
      <c r="M156" s="20"/>
      <c r="N156" s="20"/>
      <c r="O156" s="20"/>
      <c r="P156" s="20"/>
      <c r="Q156" s="20"/>
      <c r="R156" s="20"/>
      <c r="S156" s="20"/>
      <c r="T156" s="20"/>
    </row>
    <row r="157" spans="5:20" ht="33" customHeight="1" x14ac:dyDescent="0.25">
      <c r="E157" s="28" t="s">
        <v>23</v>
      </c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30"/>
    </row>
    <row r="158" spans="5:20" ht="15.75" x14ac:dyDescent="0.25">
      <c r="E158" s="24" t="s">
        <v>9</v>
      </c>
      <c r="F158" s="4" t="s">
        <v>62</v>
      </c>
      <c r="G158" s="3">
        <v>170</v>
      </c>
      <c r="H158" s="3">
        <v>15.46</v>
      </c>
      <c r="I158" s="3">
        <v>13.97</v>
      </c>
      <c r="J158" s="3">
        <v>64.55</v>
      </c>
      <c r="K158" s="3">
        <v>448</v>
      </c>
      <c r="L158" s="3">
        <v>404</v>
      </c>
      <c r="M158" s="20">
        <v>0</v>
      </c>
      <c r="N158" s="20">
        <v>0.73</v>
      </c>
      <c r="O158" s="20">
        <v>0</v>
      </c>
      <c r="P158" s="20">
        <v>0</v>
      </c>
      <c r="Q158" s="20">
        <v>209.72</v>
      </c>
      <c r="R158" s="20">
        <v>54.39</v>
      </c>
      <c r="S158" s="20">
        <v>1.93</v>
      </c>
      <c r="T158" s="20">
        <v>0</v>
      </c>
    </row>
    <row r="159" spans="5:20" ht="15.75" x14ac:dyDescent="0.25">
      <c r="E159" s="24"/>
      <c r="F159" s="4" t="s">
        <v>26</v>
      </c>
      <c r="G159" s="3">
        <v>200</v>
      </c>
      <c r="H159" s="3">
        <v>7.0000000000000007E-2</v>
      </c>
      <c r="I159" s="3">
        <v>0.02</v>
      </c>
      <c r="J159" s="3">
        <v>15</v>
      </c>
      <c r="K159" s="3">
        <v>60</v>
      </c>
      <c r="L159" s="3">
        <v>376</v>
      </c>
      <c r="M159" s="20">
        <v>0</v>
      </c>
      <c r="N159" s="20">
        <v>0.03</v>
      </c>
      <c r="O159" s="20">
        <v>0</v>
      </c>
      <c r="P159" s="20">
        <v>0</v>
      </c>
      <c r="Q159" s="20">
        <v>11.1</v>
      </c>
      <c r="R159" s="20">
        <v>1.4</v>
      </c>
      <c r="S159" s="20">
        <v>0.28000000000000003</v>
      </c>
      <c r="T159" s="20">
        <v>0</v>
      </c>
    </row>
    <row r="160" spans="5:20" ht="15.75" x14ac:dyDescent="0.25">
      <c r="E160" s="24"/>
      <c r="F160" s="4" t="s">
        <v>36</v>
      </c>
      <c r="G160" s="3">
        <v>100</v>
      </c>
      <c r="H160" s="3">
        <v>1.9</v>
      </c>
      <c r="I160" s="3">
        <v>3.2</v>
      </c>
      <c r="J160" s="3">
        <v>16.5</v>
      </c>
      <c r="K160" s="3">
        <v>100</v>
      </c>
      <c r="L160" s="3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</row>
    <row r="161" spans="5:20" ht="15.75" x14ac:dyDescent="0.25">
      <c r="E161" s="24"/>
      <c r="F161" s="4" t="s">
        <v>32</v>
      </c>
      <c r="G161" s="3">
        <v>100</v>
      </c>
      <c r="H161" s="3">
        <v>0.4</v>
      </c>
      <c r="I161" s="3">
        <v>0.3</v>
      </c>
      <c r="J161" s="3">
        <v>10.3</v>
      </c>
      <c r="K161" s="3">
        <v>47</v>
      </c>
      <c r="L161" s="3">
        <v>338</v>
      </c>
      <c r="M161" s="20">
        <v>0</v>
      </c>
      <c r="N161" s="20">
        <v>5</v>
      </c>
      <c r="O161" s="20">
        <v>0</v>
      </c>
      <c r="P161" s="20">
        <v>0</v>
      </c>
      <c r="Q161" s="20">
        <v>19</v>
      </c>
      <c r="R161" s="20">
        <v>12</v>
      </c>
      <c r="S161" s="20">
        <v>2.2999999999999998</v>
      </c>
      <c r="T161" s="20">
        <v>0</v>
      </c>
    </row>
    <row r="162" spans="5:20" ht="15.75" x14ac:dyDescent="0.25">
      <c r="E162" s="24"/>
      <c r="F162" s="4" t="s">
        <v>28</v>
      </c>
      <c r="G162" s="3">
        <v>1</v>
      </c>
      <c r="H162" s="3"/>
      <c r="I162" s="3"/>
      <c r="J162" s="3"/>
      <c r="K162" s="3"/>
      <c r="L162" s="3"/>
      <c r="M162" s="20"/>
      <c r="N162" s="20"/>
      <c r="O162" s="20"/>
      <c r="P162" s="20"/>
      <c r="Q162" s="20"/>
      <c r="R162" s="20"/>
      <c r="S162" s="20"/>
      <c r="T162" s="20"/>
    </row>
    <row r="163" spans="5:20" ht="33.6" customHeight="1" x14ac:dyDescent="0.25">
      <c r="E163" s="5" t="s">
        <v>10</v>
      </c>
      <c r="F163" s="6"/>
      <c r="G163" s="7">
        <f>SUM(G158:G162)</f>
        <v>571</v>
      </c>
      <c r="H163" s="7">
        <f t="shared" ref="H163:T163" si="37">SUM(H158:H162)</f>
        <v>17.829999999999998</v>
      </c>
      <c r="I163" s="7">
        <f t="shared" si="37"/>
        <v>17.490000000000002</v>
      </c>
      <c r="J163" s="7">
        <f t="shared" si="37"/>
        <v>106.35</v>
      </c>
      <c r="K163" s="7">
        <f t="shared" si="37"/>
        <v>655</v>
      </c>
      <c r="L163" s="7">
        <v>0</v>
      </c>
      <c r="M163" s="7">
        <f t="shared" si="37"/>
        <v>0</v>
      </c>
      <c r="N163" s="7">
        <f t="shared" si="37"/>
        <v>5.76</v>
      </c>
      <c r="O163" s="7">
        <f t="shared" si="37"/>
        <v>0</v>
      </c>
      <c r="P163" s="7">
        <f t="shared" si="37"/>
        <v>0</v>
      </c>
      <c r="Q163" s="7">
        <f t="shared" si="37"/>
        <v>239.82</v>
      </c>
      <c r="R163" s="7">
        <f t="shared" si="37"/>
        <v>67.789999999999992</v>
      </c>
      <c r="S163" s="7">
        <f t="shared" si="37"/>
        <v>4.51</v>
      </c>
      <c r="T163" s="7">
        <f t="shared" si="37"/>
        <v>0</v>
      </c>
    </row>
    <row r="164" spans="5:20" ht="15.75" x14ac:dyDescent="0.25">
      <c r="E164" s="24" t="s">
        <v>11</v>
      </c>
      <c r="F164" s="4" t="s">
        <v>96</v>
      </c>
      <c r="G164" s="3">
        <v>60</v>
      </c>
      <c r="H164" s="3">
        <v>0.6</v>
      </c>
      <c r="I164" s="3">
        <v>3.66</v>
      </c>
      <c r="J164" s="3">
        <v>2.82</v>
      </c>
      <c r="K164" s="3">
        <v>46.8</v>
      </c>
      <c r="L164" s="3">
        <v>24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0</v>
      </c>
    </row>
    <row r="165" spans="5:20" ht="31.5" x14ac:dyDescent="0.25">
      <c r="E165" s="24"/>
      <c r="F165" s="4" t="s">
        <v>82</v>
      </c>
      <c r="G165" s="3">
        <v>250</v>
      </c>
      <c r="H165" s="3">
        <v>2.57</v>
      </c>
      <c r="I165" s="3">
        <v>5.15</v>
      </c>
      <c r="J165" s="3">
        <v>7.9</v>
      </c>
      <c r="K165" s="3">
        <v>124.75</v>
      </c>
      <c r="L165" s="3">
        <v>88</v>
      </c>
      <c r="M165" s="20">
        <v>0</v>
      </c>
      <c r="N165" s="20">
        <v>15.78</v>
      </c>
      <c r="O165" s="20">
        <v>0</v>
      </c>
      <c r="P165" s="20">
        <v>0</v>
      </c>
      <c r="Q165" s="20">
        <v>51.25</v>
      </c>
      <c r="R165" s="20">
        <v>22.13</v>
      </c>
      <c r="S165" s="20">
        <v>0.83</v>
      </c>
      <c r="T165" s="20">
        <v>0</v>
      </c>
    </row>
    <row r="166" spans="5:20" ht="15.75" x14ac:dyDescent="0.25">
      <c r="E166" s="24"/>
      <c r="F166" s="4" t="s">
        <v>84</v>
      </c>
      <c r="G166" s="3">
        <v>150</v>
      </c>
      <c r="H166" s="3">
        <v>7.88</v>
      </c>
      <c r="I166" s="3">
        <v>8.83</v>
      </c>
      <c r="J166" s="3">
        <v>35.880000000000003</v>
      </c>
      <c r="K166" s="3">
        <v>259</v>
      </c>
      <c r="L166" s="3">
        <v>204</v>
      </c>
      <c r="M166" s="20">
        <v>7.0000000000000007E-2</v>
      </c>
      <c r="N166" s="20">
        <v>0.19</v>
      </c>
      <c r="O166" s="20">
        <v>0</v>
      </c>
      <c r="P166" s="20">
        <v>0</v>
      </c>
      <c r="Q166" s="20">
        <v>128.16999999999999</v>
      </c>
      <c r="R166" s="20">
        <v>0</v>
      </c>
      <c r="S166" s="20">
        <v>0.96</v>
      </c>
      <c r="T166" s="20">
        <v>0</v>
      </c>
    </row>
    <row r="167" spans="5:20" ht="15.75" x14ac:dyDescent="0.25">
      <c r="E167" s="24"/>
      <c r="F167" s="4" t="s">
        <v>56</v>
      </c>
      <c r="G167" s="3">
        <v>200</v>
      </c>
      <c r="H167" s="3">
        <v>0.3</v>
      </c>
      <c r="I167" s="3">
        <v>0.1</v>
      </c>
      <c r="J167" s="3">
        <v>35.799999999999997</v>
      </c>
      <c r="K167" s="3">
        <v>144.19999999999999</v>
      </c>
      <c r="L167" s="3">
        <v>358</v>
      </c>
      <c r="M167" s="20">
        <v>0</v>
      </c>
      <c r="N167" s="20">
        <v>0.4</v>
      </c>
      <c r="O167" s="20">
        <v>0</v>
      </c>
      <c r="P167" s="20">
        <v>0</v>
      </c>
      <c r="Q167" s="20">
        <v>13.4</v>
      </c>
      <c r="R167" s="20">
        <v>3.3</v>
      </c>
      <c r="S167" s="20">
        <v>0.6</v>
      </c>
      <c r="T167" s="20">
        <v>10.1</v>
      </c>
    </row>
    <row r="168" spans="5:20" ht="15.75" x14ac:dyDescent="0.25">
      <c r="E168" s="24"/>
      <c r="F168" s="4" t="s">
        <v>30</v>
      </c>
      <c r="G168" s="3">
        <v>30</v>
      </c>
      <c r="H168" s="3">
        <v>2.25</v>
      </c>
      <c r="I168" s="3">
        <v>0.9</v>
      </c>
      <c r="J168" s="3">
        <v>15.3</v>
      </c>
      <c r="K168" s="3">
        <v>78</v>
      </c>
      <c r="L168" s="3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</row>
    <row r="169" spans="5:20" ht="15.75" x14ac:dyDescent="0.25">
      <c r="E169" s="24"/>
      <c r="F169" s="4" t="s">
        <v>85</v>
      </c>
      <c r="G169" s="3">
        <v>30</v>
      </c>
      <c r="H169" s="3">
        <v>1.8</v>
      </c>
      <c r="I169" s="3">
        <v>0.3</v>
      </c>
      <c r="J169" s="3">
        <v>10.8</v>
      </c>
      <c r="K169" s="3">
        <v>54</v>
      </c>
      <c r="L169" s="3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</row>
    <row r="170" spans="5:20" ht="15.75" x14ac:dyDescent="0.25">
      <c r="E170" s="24"/>
      <c r="F170" s="13" t="s">
        <v>28</v>
      </c>
      <c r="G170" s="3">
        <v>1</v>
      </c>
      <c r="H170" s="3"/>
      <c r="I170" s="3"/>
      <c r="J170" s="3"/>
      <c r="K170" s="3"/>
      <c r="L170" s="3"/>
      <c r="M170" s="20"/>
      <c r="N170" s="20"/>
      <c r="O170" s="20"/>
      <c r="P170" s="20"/>
      <c r="Q170" s="20"/>
      <c r="R170" s="20"/>
      <c r="S170" s="20"/>
      <c r="T170" s="20"/>
    </row>
    <row r="171" spans="5:20" ht="18.600000000000001" customHeight="1" x14ac:dyDescent="0.25">
      <c r="E171" s="2" t="s">
        <v>12</v>
      </c>
      <c r="F171" s="12"/>
      <c r="G171" s="6">
        <f>SUM(G164:G170)</f>
        <v>721</v>
      </c>
      <c r="H171" s="6">
        <f t="shared" ref="H171:T171" si="38">SUM(H164:H170)</f>
        <v>15.400000000000002</v>
      </c>
      <c r="I171" s="6">
        <f t="shared" si="38"/>
        <v>18.940000000000001</v>
      </c>
      <c r="J171" s="6">
        <f t="shared" si="38"/>
        <v>108.5</v>
      </c>
      <c r="K171" s="6">
        <f t="shared" si="38"/>
        <v>706.75</v>
      </c>
      <c r="L171" s="6">
        <v>0</v>
      </c>
      <c r="M171" s="6">
        <f t="shared" si="38"/>
        <v>7.0000000000000007E-2</v>
      </c>
      <c r="N171" s="6">
        <f t="shared" si="38"/>
        <v>16.369999999999997</v>
      </c>
      <c r="O171" s="6">
        <f t="shared" si="38"/>
        <v>0</v>
      </c>
      <c r="P171" s="6">
        <f t="shared" si="38"/>
        <v>0</v>
      </c>
      <c r="Q171" s="6">
        <f t="shared" si="38"/>
        <v>192.82</v>
      </c>
      <c r="R171" s="6">
        <f t="shared" si="38"/>
        <v>25.43</v>
      </c>
      <c r="S171" s="6">
        <f t="shared" si="38"/>
        <v>2.39</v>
      </c>
      <c r="T171" s="6">
        <f t="shared" si="38"/>
        <v>10.1</v>
      </c>
    </row>
    <row r="172" spans="5:20" ht="18.600000000000001" customHeight="1" x14ac:dyDescent="0.25">
      <c r="E172" s="10" t="s">
        <v>14</v>
      </c>
      <c r="F172" s="6" t="s">
        <v>68</v>
      </c>
      <c r="G172" s="6">
        <f>G163+G171</f>
        <v>1292</v>
      </c>
      <c r="H172" s="6">
        <f t="shared" ref="H172:T172" si="39">H163+H171</f>
        <v>33.230000000000004</v>
      </c>
      <c r="I172" s="6">
        <f t="shared" si="39"/>
        <v>36.430000000000007</v>
      </c>
      <c r="J172" s="6">
        <f t="shared" si="39"/>
        <v>214.85</v>
      </c>
      <c r="K172" s="6">
        <f t="shared" si="39"/>
        <v>1361.75</v>
      </c>
      <c r="L172" s="6">
        <f t="shared" si="39"/>
        <v>0</v>
      </c>
      <c r="M172" s="6">
        <f t="shared" si="39"/>
        <v>7.0000000000000007E-2</v>
      </c>
      <c r="N172" s="6">
        <f t="shared" si="39"/>
        <v>22.129999999999995</v>
      </c>
      <c r="O172" s="6">
        <f t="shared" si="39"/>
        <v>0</v>
      </c>
      <c r="P172" s="6">
        <f t="shared" si="39"/>
        <v>0</v>
      </c>
      <c r="Q172" s="6">
        <f t="shared" si="39"/>
        <v>432.64</v>
      </c>
      <c r="R172" s="6">
        <f t="shared" si="39"/>
        <v>93.22</v>
      </c>
      <c r="S172" s="6">
        <f t="shared" si="39"/>
        <v>6.9</v>
      </c>
      <c r="T172" s="6">
        <f t="shared" si="39"/>
        <v>10.1</v>
      </c>
    </row>
    <row r="173" spans="5:20" ht="41.45" customHeight="1" x14ac:dyDescent="0.25">
      <c r="E173" s="15" t="s">
        <v>24</v>
      </c>
      <c r="F173" s="16"/>
      <c r="G173" s="11">
        <f t="shared" ref="G173:T173" si="40">(G21+G38+G54+G71+G87+G104+G122+G139+G155+G172)/10</f>
        <v>1341.5</v>
      </c>
      <c r="H173" s="11">
        <f t="shared" si="40"/>
        <v>40.368000000000009</v>
      </c>
      <c r="I173" s="11">
        <f t="shared" si="40"/>
        <v>47.92</v>
      </c>
      <c r="J173" s="11">
        <f t="shared" si="40"/>
        <v>180.43</v>
      </c>
      <c r="K173" s="11">
        <f t="shared" si="40"/>
        <v>1323.0719999999999</v>
      </c>
      <c r="L173" s="11">
        <f t="shared" si="40"/>
        <v>0</v>
      </c>
      <c r="M173" s="11">
        <f t="shared" si="40"/>
        <v>4.0999999999999995E-2</v>
      </c>
      <c r="N173" s="11">
        <f t="shared" si="40"/>
        <v>62.470000000000006</v>
      </c>
      <c r="O173" s="11">
        <f t="shared" si="40"/>
        <v>0.05</v>
      </c>
      <c r="P173" s="11">
        <f t="shared" si="40"/>
        <v>0.23000000000000004</v>
      </c>
      <c r="Q173" s="11">
        <f t="shared" si="40"/>
        <v>345.34199999999998</v>
      </c>
      <c r="R173" s="11">
        <f t="shared" si="40"/>
        <v>162.90700000000001</v>
      </c>
      <c r="S173" s="11">
        <f t="shared" si="40"/>
        <v>10.322000000000001</v>
      </c>
      <c r="T173" s="11">
        <f t="shared" si="40"/>
        <v>27.062999999999999</v>
      </c>
    </row>
  </sheetData>
  <mergeCells count="41">
    <mergeCell ref="O1:T1"/>
    <mergeCell ref="E73:E77"/>
    <mergeCell ref="E79:E85"/>
    <mergeCell ref="K3:K4"/>
    <mergeCell ref="L3:L4"/>
    <mergeCell ref="E46:E52"/>
    <mergeCell ref="E3:E4"/>
    <mergeCell ref="F3:F4"/>
    <mergeCell ref="G3:G4"/>
    <mergeCell ref="E12:E19"/>
    <mergeCell ref="E23:E27"/>
    <mergeCell ref="E29:E36"/>
    <mergeCell ref="E62:E69"/>
    <mergeCell ref="H3:J3"/>
    <mergeCell ref="E2:T2"/>
    <mergeCell ref="E22:T22"/>
    <mergeCell ref="E158:E162"/>
    <mergeCell ref="E164:E170"/>
    <mergeCell ref="E107:E111"/>
    <mergeCell ref="E113:E120"/>
    <mergeCell ref="E124:E128"/>
    <mergeCell ref="E130:E137"/>
    <mergeCell ref="E141:E145"/>
    <mergeCell ref="E140:T140"/>
    <mergeCell ref="E5:T5"/>
    <mergeCell ref="M3:P3"/>
    <mergeCell ref="Q3:T3"/>
    <mergeCell ref="E6:E10"/>
    <mergeCell ref="E89:E93"/>
    <mergeCell ref="E39:T39"/>
    <mergeCell ref="E55:T55"/>
    <mergeCell ref="E72:T72"/>
    <mergeCell ref="E40:E44"/>
    <mergeCell ref="E56:E60"/>
    <mergeCell ref="E95:E102"/>
    <mergeCell ref="E156:L156"/>
    <mergeCell ref="E157:T157"/>
    <mergeCell ref="E147:E153"/>
    <mergeCell ref="E88:T88"/>
    <mergeCell ref="E106:T106"/>
    <mergeCell ref="E123:T123"/>
  </mergeCells>
  <pageMargins left="0" right="0" top="0" bottom="0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2026-08-25T07:15:15Z</dcterms:modified>
</cp:coreProperties>
</file>