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9" i="1" l="1"/>
  <c r="L198" i="1"/>
  <c r="L187" i="1"/>
  <c r="L179" i="1"/>
  <c r="L178" i="1"/>
  <c r="L167" i="1"/>
  <c r="L159" i="1"/>
  <c r="L158" i="1"/>
  <c r="L148" i="1"/>
  <c r="L140" i="1"/>
  <c r="L139" i="1"/>
  <c r="L129" i="1"/>
  <c r="L121" i="1"/>
  <c r="L120" i="1"/>
  <c r="L110" i="1"/>
  <c r="L102" i="1"/>
  <c r="L101" i="1"/>
  <c r="L90" i="1"/>
  <c r="L82" i="1"/>
  <c r="L81" i="1"/>
  <c r="L71" i="1"/>
  <c r="L63" i="1"/>
  <c r="L62" i="1"/>
  <c r="L51" i="1"/>
  <c r="L43" i="1"/>
  <c r="L200" i="1" s="1"/>
  <c r="L42" i="1"/>
  <c r="L32" i="1"/>
  <c r="L24" i="1"/>
  <c r="L23" i="1"/>
  <c r="L13" i="1"/>
  <c r="A111" i="1"/>
  <c r="B199" i="1"/>
  <c r="A199" i="1"/>
  <c r="J198" i="1"/>
  <c r="I198" i="1"/>
  <c r="H198" i="1"/>
  <c r="G198" i="1"/>
  <c r="F198" i="1"/>
  <c r="B188" i="1"/>
  <c r="A188" i="1"/>
  <c r="J187" i="1"/>
  <c r="I187" i="1"/>
  <c r="H187" i="1"/>
  <c r="G187" i="1"/>
  <c r="F187" i="1"/>
  <c r="B179" i="1"/>
  <c r="A179" i="1"/>
  <c r="J178" i="1"/>
  <c r="I178" i="1"/>
  <c r="H178" i="1"/>
  <c r="G178" i="1"/>
  <c r="F178" i="1"/>
  <c r="B168" i="1"/>
  <c r="A168" i="1"/>
  <c r="J167" i="1"/>
  <c r="J179" i="1" s="1"/>
  <c r="I167" i="1"/>
  <c r="H167" i="1"/>
  <c r="G167" i="1"/>
  <c r="F167" i="1"/>
  <c r="B159" i="1"/>
  <c r="A159" i="1"/>
  <c r="J158" i="1"/>
  <c r="I158" i="1"/>
  <c r="H158" i="1"/>
  <c r="G158" i="1"/>
  <c r="F158" i="1"/>
  <c r="B149" i="1"/>
  <c r="A149" i="1"/>
  <c r="J148" i="1"/>
  <c r="I148" i="1"/>
  <c r="H148" i="1"/>
  <c r="G148" i="1"/>
  <c r="F148" i="1"/>
  <c r="B140" i="1"/>
  <c r="A140" i="1"/>
  <c r="J139" i="1"/>
  <c r="I139" i="1"/>
  <c r="H139" i="1"/>
  <c r="G139" i="1"/>
  <c r="F139" i="1"/>
  <c r="B130" i="1"/>
  <c r="A130" i="1"/>
  <c r="J129" i="1"/>
  <c r="I129" i="1"/>
  <c r="H129" i="1"/>
  <c r="G129" i="1"/>
  <c r="F129" i="1"/>
  <c r="B121" i="1"/>
  <c r="A121" i="1"/>
  <c r="J120" i="1"/>
  <c r="I120" i="1"/>
  <c r="H120" i="1"/>
  <c r="G120" i="1"/>
  <c r="F120" i="1"/>
  <c r="B111" i="1"/>
  <c r="J110" i="1"/>
  <c r="J121" i="1" s="1"/>
  <c r="I110" i="1"/>
  <c r="H110" i="1"/>
  <c r="G110" i="1"/>
  <c r="F110" i="1"/>
  <c r="F82" i="1"/>
  <c r="B102" i="1"/>
  <c r="A102" i="1"/>
  <c r="J101" i="1"/>
  <c r="I101" i="1"/>
  <c r="H101" i="1"/>
  <c r="G101" i="1"/>
  <c r="F101" i="1"/>
  <c r="F102" i="1" s="1"/>
  <c r="B91" i="1"/>
  <c r="A91" i="1"/>
  <c r="J90" i="1"/>
  <c r="I90" i="1"/>
  <c r="H90" i="1"/>
  <c r="G90" i="1"/>
  <c r="F90" i="1"/>
  <c r="B82" i="1"/>
  <c r="A82" i="1"/>
  <c r="J81" i="1"/>
  <c r="I81" i="1"/>
  <c r="I82" i="1" s="1"/>
  <c r="H81" i="1"/>
  <c r="H82" i="1" s="1"/>
  <c r="G81" i="1"/>
  <c r="G82" i="1" s="1"/>
  <c r="F81" i="1"/>
  <c r="B72" i="1"/>
  <c r="A72" i="1"/>
  <c r="J71" i="1"/>
  <c r="I71" i="1"/>
  <c r="H71" i="1"/>
  <c r="G71" i="1"/>
  <c r="F71" i="1"/>
  <c r="B63" i="1"/>
  <c r="A63" i="1"/>
  <c r="J62" i="1"/>
  <c r="J63" i="1" s="1"/>
  <c r="I62" i="1"/>
  <c r="I63" i="1" s="1"/>
  <c r="H62" i="1"/>
  <c r="G62" i="1"/>
  <c r="G63" i="1" s="1"/>
  <c r="F62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9" i="1" l="1"/>
  <c r="G199" i="1"/>
  <c r="I199" i="1"/>
  <c r="J199" i="1"/>
  <c r="H179" i="1"/>
  <c r="I179" i="1"/>
  <c r="G179" i="1"/>
  <c r="G159" i="1"/>
  <c r="H159" i="1"/>
  <c r="I159" i="1"/>
  <c r="J159" i="1"/>
  <c r="G140" i="1"/>
  <c r="I140" i="1"/>
  <c r="J140" i="1"/>
  <c r="H140" i="1"/>
  <c r="G121" i="1"/>
  <c r="H121" i="1"/>
  <c r="I121" i="1"/>
  <c r="G102" i="1"/>
  <c r="I102" i="1"/>
  <c r="J102" i="1"/>
  <c r="H102" i="1"/>
  <c r="J82" i="1"/>
  <c r="H63" i="1"/>
  <c r="F63" i="1"/>
  <c r="I43" i="1"/>
  <c r="F43" i="1"/>
  <c r="J43" i="1"/>
  <c r="F121" i="1"/>
  <c r="F140" i="1"/>
  <c r="F159" i="1"/>
  <c r="F179" i="1"/>
  <c r="F199" i="1"/>
  <c r="I24" i="1"/>
  <c r="F24" i="1"/>
  <c r="J24" i="1"/>
  <c r="H24" i="1"/>
  <c r="G24" i="1"/>
  <c r="I200" i="1" l="1"/>
  <c r="F200" i="1"/>
  <c r="G200" i="1"/>
  <c r="J200" i="1"/>
  <c r="H200" i="1"/>
</calcChain>
</file>

<file path=xl/sharedStrings.xml><?xml version="1.0" encoding="utf-8"?>
<sst xmlns="http://schemas.openxmlformats.org/spreadsheetml/2006/main" count="253" uniqueCount="79">
  <si>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</si>
  <si>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</si>
  <si>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</si>
  <si>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</si>
  <si>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</si>
  <si>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</si>
  <si>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</si>
  <si>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</si>
  <si>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</si>
  <si>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</si>
  <si>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</si>
  <si>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</si>
  <si>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</si>
  <si>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</si>
  <si>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</si>
  <si>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</si>
  <si>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</si>
  <si>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</si>
  <si>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</si>
  <si>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</si>
  <si>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</si>
  <si>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</si>
  <si>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</si>
  <si>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</si>
  <si>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</si>
  <si>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</si>
  <si>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</si>
  <si>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</si>
  <si>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</si>
  <si>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</si>
  <si>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</si>
  <si>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</si>
  <si>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</si>
  <si>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</si>
  <si>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</si>
  <si>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</si>
  <si>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</si>
  <si>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</si>
  <si>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</si>
  <si>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</si>
  <si>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Трофимова</t>
  </si>
  <si>
    <t>Салат из белокочанной капусты с морковью</t>
  </si>
  <si>
    <t>Рассольник ленинградский с крупой пшеничной на мясокостном бульоне</t>
  </si>
  <si>
    <t>Пюре картофельное</t>
  </si>
  <si>
    <t xml:space="preserve">Гуляш </t>
  </si>
  <si>
    <t>Сок яблочный</t>
  </si>
  <si>
    <t>Батон нарезной</t>
  </si>
  <si>
    <t>Хлеб Дарницкий</t>
  </si>
  <si>
    <t>Овощи в нарезке ( помидор свежий)</t>
  </si>
  <si>
    <t>Суп с макаронными изделиями и картофелем на куринном бульоне</t>
  </si>
  <si>
    <t xml:space="preserve">Котлеты рубленые из птицы </t>
  </si>
  <si>
    <t>Каша рассыпчатая гречневая</t>
  </si>
  <si>
    <t>Чай с сахаром</t>
  </si>
  <si>
    <t>Огурец свежий</t>
  </si>
  <si>
    <t>Суп крестьянский с крупой пшенной</t>
  </si>
  <si>
    <t>Плов из кур</t>
  </si>
  <si>
    <t>Компот из свежих яблок</t>
  </si>
  <si>
    <t>Суп картофельный с горохом</t>
  </si>
  <si>
    <t>Колбаса вареная</t>
  </si>
  <si>
    <t xml:space="preserve">Макаронные изделия отварные </t>
  </si>
  <si>
    <t>Огурец соленый</t>
  </si>
  <si>
    <t>Щи из свежей капусты с картофелем на мясокостном бульоне</t>
  </si>
  <si>
    <t>Жаркое по-домашнему</t>
  </si>
  <si>
    <t>Салат из сырых овощей</t>
  </si>
  <si>
    <t>Суп рыбный</t>
  </si>
  <si>
    <t>Рис отварной</t>
  </si>
  <si>
    <t>Суп картофельный с мясными фрикадельками</t>
  </si>
  <si>
    <t>Рыба припущенная ( минтай) с маслом</t>
  </si>
  <si>
    <t>Сок абрикосовый</t>
  </si>
  <si>
    <t>Суп крестьянский с рисовой крупой</t>
  </si>
  <si>
    <t>Сосиска отварная</t>
  </si>
  <si>
    <t>Винегрет овощной с растительным маслом</t>
  </si>
  <si>
    <t>Борщ с фасолью и картофелем</t>
  </si>
  <si>
    <t>Рагу из птицы</t>
  </si>
  <si>
    <t>Компот из смеси сухофруктов</t>
  </si>
  <si>
    <t>Салат из свежих помидоров и огурцов с луком зелёным</t>
  </si>
  <si>
    <t>Макаронные изделия запеченные с сыром</t>
  </si>
  <si>
    <t>Кисель из сока натурального</t>
  </si>
  <si>
    <t>МБОУ" Малышевская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</si>
</sst>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0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O190" sqref="O19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78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0.79</v>
      </c>
      <c r="H14" s="43">
        <v>1.95</v>
      </c>
      <c r="I14" s="43">
        <v>3.9</v>
      </c>
      <c r="J14" s="43">
        <v>36.24</v>
      </c>
      <c r="K14" s="44">
        <v>45</v>
      </c>
      <c r="L14" s="43"/>
    </row>
    <row r="15" spans="1:12" ht="26.4" x14ac:dyDescent="0.3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2.82</v>
      </c>
      <c r="H15" s="43">
        <v>5.29</v>
      </c>
      <c r="I15" s="43">
        <v>11.98</v>
      </c>
      <c r="J15" s="43">
        <v>142.25</v>
      </c>
      <c r="K15" s="44">
        <v>96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14.55</v>
      </c>
      <c r="H16" s="43">
        <v>16.79</v>
      </c>
      <c r="I16" s="43">
        <v>2.89</v>
      </c>
      <c r="J16" s="43">
        <v>221</v>
      </c>
      <c r="K16" s="44">
        <v>260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3.07</v>
      </c>
      <c r="H17" s="43">
        <v>0.02</v>
      </c>
      <c r="I17" s="43">
        <v>20.440000000000001</v>
      </c>
      <c r="J17" s="43">
        <v>137.25</v>
      </c>
      <c r="K17" s="44">
        <v>312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1</v>
      </c>
      <c r="H18" s="43">
        <v>0</v>
      </c>
      <c r="I18" s="43">
        <v>20.2</v>
      </c>
      <c r="J18" s="43">
        <v>84.8</v>
      </c>
      <c r="K18" s="44">
        <v>389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2.25</v>
      </c>
      <c r="H19" s="43">
        <v>0.9</v>
      </c>
      <c r="I19" s="43">
        <v>15.3</v>
      </c>
      <c r="J19" s="43">
        <v>78</v>
      </c>
      <c r="K19" s="44">
        <v>0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1.8</v>
      </c>
      <c r="H20" s="43">
        <v>0.3</v>
      </c>
      <c r="I20" s="43">
        <v>10.8</v>
      </c>
      <c r="J20" s="43">
        <v>54</v>
      </c>
      <c r="K20" s="44">
        <v>0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26.28</v>
      </c>
      <c r="H23" s="19">
        <f t="shared" si="2"/>
        <v>25.25</v>
      </c>
      <c r="I23" s="19">
        <f t="shared" si="2"/>
        <v>85.509999999999991</v>
      </c>
      <c r="J23" s="19">
        <f t="shared" si="2"/>
        <v>753.54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820</v>
      </c>
      <c r="G24" s="32">
        <f t="shared" ref="G24:J24" si="4">G13+G23</f>
        <v>26.28</v>
      </c>
      <c r="H24" s="32">
        <f t="shared" si="4"/>
        <v>25.25</v>
      </c>
      <c r="I24" s="32">
        <f t="shared" si="4"/>
        <v>85.509999999999991</v>
      </c>
      <c r="J24" s="32">
        <f t="shared" si="4"/>
        <v>753.54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0.66</v>
      </c>
      <c r="H33" s="43">
        <v>0.12</v>
      </c>
      <c r="I33" s="43">
        <v>2.2799999999999998</v>
      </c>
      <c r="J33" s="43">
        <v>13.2</v>
      </c>
      <c r="K33" s="44">
        <v>71</v>
      </c>
      <c r="L33" s="43"/>
    </row>
    <row r="34" spans="1:12" ht="26.4" x14ac:dyDescent="0.3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3.37</v>
      </c>
      <c r="H34" s="43">
        <v>2.98</v>
      </c>
      <c r="I34" s="43">
        <v>15.69</v>
      </c>
      <c r="J34" s="43">
        <v>144</v>
      </c>
      <c r="K34" s="44">
        <v>112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50</v>
      </c>
      <c r="F35" s="43">
        <v>110</v>
      </c>
      <c r="G35" s="43">
        <v>15.3</v>
      </c>
      <c r="H35" s="43">
        <v>22.6</v>
      </c>
      <c r="I35" s="43">
        <v>14.8</v>
      </c>
      <c r="J35" s="43">
        <v>324</v>
      </c>
      <c r="K35" s="44">
        <v>295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8.93</v>
      </c>
      <c r="H36" s="43">
        <v>6.5</v>
      </c>
      <c r="I36" s="43">
        <v>39.840000000000003</v>
      </c>
      <c r="J36" s="43">
        <v>231.86</v>
      </c>
      <c r="K36" s="44">
        <v>302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7.0000000000000007E-2</v>
      </c>
      <c r="H37" s="43">
        <v>0.02</v>
      </c>
      <c r="I37" s="43">
        <v>15</v>
      </c>
      <c r="J37" s="43">
        <v>60</v>
      </c>
      <c r="K37" s="44">
        <v>376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2.25</v>
      </c>
      <c r="H38" s="43">
        <v>0.9</v>
      </c>
      <c r="I38" s="43">
        <v>15.3</v>
      </c>
      <c r="J38" s="43">
        <v>78</v>
      </c>
      <c r="K38" s="44">
        <v>0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1.8</v>
      </c>
      <c r="H39" s="43">
        <v>0.3</v>
      </c>
      <c r="I39" s="43">
        <v>10.8</v>
      </c>
      <c r="J39" s="43">
        <v>54</v>
      </c>
      <c r="K39" s="44">
        <v>0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32.380000000000003</v>
      </c>
      <c r="H42" s="19">
        <f t="shared" ref="H42" si="11">SUM(H33:H41)</f>
        <v>33.42</v>
      </c>
      <c r="I42" s="19">
        <f t="shared" ref="I42" si="12">SUM(I33:I41)</f>
        <v>113.71</v>
      </c>
      <c r="J42" s="19">
        <f t="shared" ref="J42:L42" si="13">SUM(J33:J41)</f>
        <v>905.06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830</v>
      </c>
      <c r="G43" s="32">
        <f t="shared" ref="G43" si="14">G32+G42</f>
        <v>32.380000000000003</v>
      </c>
      <c r="H43" s="32">
        <f t="shared" ref="H43" si="15">H32+H42</f>
        <v>33.42</v>
      </c>
      <c r="I43" s="32">
        <f t="shared" ref="I43" si="16">I32+I42</f>
        <v>113.71</v>
      </c>
      <c r="J43" s="32">
        <f t="shared" ref="J43:L43" si="17">J32+J42</f>
        <v>905.06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60</v>
      </c>
      <c r="G52" s="43">
        <v>0.66</v>
      </c>
      <c r="H52" s="43">
        <v>0.12</v>
      </c>
      <c r="I52" s="43">
        <v>2.2799999999999998</v>
      </c>
      <c r="J52" s="43">
        <v>13.2</v>
      </c>
      <c r="K52" s="44">
        <v>71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54</v>
      </c>
      <c r="F53" s="43">
        <v>250</v>
      </c>
      <c r="G53" s="43">
        <v>2.2799999999999998</v>
      </c>
      <c r="H53" s="43">
        <v>5.12</v>
      </c>
      <c r="I53" s="43">
        <v>6.09</v>
      </c>
      <c r="J53" s="43">
        <v>111.25</v>
      </c>
      <c r="K53" s="44">
        <v>98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55</v>
      </c>
      <c r="F54" s="43">
        <v>200</v>
      </c>
      <c r="G54" s="43">
        <v>13.39</v>
      </c>
      <c r="H54" s="43">
        <v>19.11</v>
      </c>
      <c r="I54" s="43">
        <v>36.1</v>
      </c>
      <c r="J54" s="43">
        <v>360.9</v>
      </c>
      <c r="K54" s="44">
        <v>109</v>
      </c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0.16</v>
      </c>
      <c r="H56" s="43">
        <v>0.16</v>
      </c>
      <c r="I56" s="43">
        <v>27.88</v>
      </c>
      <c r="J56" s="43">
        <v>114.6</v>
      </c>
      <c r="K56" s="44">
        <v>342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2.25</v>
      </c>
      <c r="H57" s="43">
        <v>0.9</v>
      </c>
      <c r="I57" s="43">
        <v>15.3</v>
      </c>
      <c r="J57" s="43">
        <v>78</v>
      </c>
      <c r="K57" s="44">
        <v>0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1.8</v>
      </c>
      <c r="H58" s="43">
        <v>0.3</v>
      </c>
      <c r="I58" s="43">
        <v>10.8</v>
      </c>
      <c r="J58" s="43">
        <v>54</v>
      </c>
      <c r="K58" s="44">
        <v>0</v>
      </c>
      <c r="L58" s="43"/>
    </row>
    <row r="59" spans="1:12" ht="14.4" x14ac:dyDescent="0.3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4"/>
      <c r="B62" s="17"/>
      <c r="C62" s="8"/>
      <c r="D62" s="18" t="s">
        <v>33</v>
      </c>
      <c r="E62" s="9"/>
      <c r="F62" s="19">
        <f>SUM(F52:F61)</f>
        <v>770</v>
      </c>
      <c r="G62" s="19">
        <f t="shared" ref="G62" si="22">SUM(G52:G61)</f>
        <v>20.540000000000003</v>
      </c>
      <c r="H62" s="19">
        <f t="shared" ref="H62" si="23">SUM(H52:H61)</f>
        <v>25.71</v>
      </c>
      <c r="I62" s="19">
        <f t="shared" ref="I62" si="24">SUM(I52:I61)</f>
        <v>98.449999999999989</v>
      </c>
      <c r="J62" s="19">
        <f t="shared" ref="J62:L62" si="25">SUM(J52:J61)</f>
        <v>731.94999999999993</v>
      </c>
      <c r="K62" s="25"/>
      <c r="L62" s="19">
        <f t="shared" si="25"/>
        <v>0</v>
      </c>
    </row>
    <row r="63" spans="1:12" ht="15.75" customHeight="1" thickBot="1" x14ac:dyDescent="0.3">
      <c r="A63" s="29">
        <f>A44</f>
        <v>1</v>
      </c>
      <c r="B63" s="30">
        <f>B44</f>
        <v>3</v>
      </c>
      <c r="C63" s="52" t="s">
        <v>4</v>
      </c>
      <c r="D63" s="53"/>
      <c r="E63" s="31"/>
      <c r="F63" s="32">
        <f>F51+F62</f>
        <v>770</v>
      </c>
      <c r="G63" s="32">
        <f t="shared" ref="G63" si="26">G51+G62</f>
        <v>20.540000000000003</v>
      </c>
      <c r="H63" s="32">
        <f t="shared" ref="H63" si="27">H51+H62</f>
        <v>25.71</v>
      </c>
      <c r="I63" s="32">
        <f t="shared" ref="I63" si="28">I51+I62</f>
        <v>98.449999999999989</v>
      </c>
      <c r="J63" s="32">
        <f t="shared" ref="J63:L63" si="29">J51+J62</f>
        <v>731.94999999999993</v>
      </c>
      <c r="K63" s="32"/>
      <c r="L63" s="32">
        <f t="shared" si="29"/>
        <v>0</v>
      </c>
    </row>
    <row r="64" spans="1:12" ht="14.4" x14ac:dyDescent="0.3">
      <c r="A64" s="20">
        <v>1</v>
      </c>
      <c r="B64" s="21">
        <v>4</v>
      </c>
      <c r="C64" s="22" t="s">
        <v>20</v>
      </c>
      <c r="D64" s="5" t="s">
        <v>21</v>
      </c>
      <c r="E64" s="39"/>
      <c r="F64" s="40"/>
      <c r="G64" s="40"/>
      <c r="H64" s="40"/>
      <c r="I64" s="40"/>
      <c r="J64" s="40"/>
      <c r="K64" s="41"/>
      <c r="L64" s="40"/>
    </row>
    <row r="65" spans="1:12" ht="14.4" x14ac:dyDescent="0.3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4"/>
      <c r="B71" s="17"/>
      <c r="C71" s="8"/>
      <c r="D71" s="18" t="s">
        <v>33</v>
      </c>
      <c r="E71" s="9"/>
      <c r="F71" s="19">
        <f>SUM(F64:F70)</f>
        <v>0</v>
      </c>
      <c r="G71" s="19">
        <f t="shared" ref="G71" si="30">SUM(G64:G70)</f>
        <v>0</v>
      </c>
      <c r="H71" s="19">
        <f t="shared" ref="H71" si="31">SUM(H64:H70)</f>
        <v>0</v>
      </c>
      <c r="I71" s="19">
        <f t="shared" ref="I71" si="32">SUM(I64:I70)</f>
        <v>0</v>
      </c>
      <c r="J71" s="19">
        <f t="shared" ref="J71:L71" si="33">SUM(J64:J70)</f>
        <v>0</v>
      </c>
      <c r="K71" s="25"/>
      <c r="L71" s="19">
        <f t="shared" si="33"/>
        <v>0</v>
      </c>
    </row>
    <row r="72" spans="1:12" ht="14.4" x14ac:dyDescent="0.3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48</v>
      </c>
      <c r="F72" s="43">
        <v>60</v>
      </c>
      <c r="G72" s="43">
        <v>0.66</v>
      </c>
      <c r="H72" s="43">
        <v>0.12</v>
      </c>
      <c r="I72" s="43">
        <v>2.2799999999999998</v>
      </c>
      <c r="J72" s="43">
        <v>13.2</v>
      </c>
      <c r="K72" s="44">
        <v>71</v>
      </c>
      <c r="L72" s="43"/>
    </row>
    <row r="73" spans="1:12" ht="14.4" x14ac:dyDescent="0.3">
      <c r="A73" s="23"/>
      <c r="B73" s="15"/>
      <c r="C73" s="11"/>
      <c r="D73" s="7" t="s">
        <v>27</v>
      </c>
      <c r="E73" s="42" t="s">
        <v>57</v>
      </c>
      <c r="F73" s="43">
        <v>250</v>
      </c>
      <c r="G73" s="43">
        <v>9.83</v>
      </c>
      <c r="H73" s="43">
        <v>8.8800000000000008</v>
      </c>
      <c r="I73" s="43">
        <v>16.8</v>
      </c>
      <c r="J73" s="43">
        <v>169.34</v>
      </c>
      <c r="K73" s="44">
        <v>102</v>
      </c>
      <c r="L73" s="43"/>
    </row>
    <row r="74" spans="1:12" ht="14.4" x14ac:dyDescent="0.3">
      <c r="A74" s="23"/>
      <c r="B74" s="15"/>
      <c r="C74" s="11"/>
      <c r="D74" s="7" t="s">
        <v>28</v>
      </c>
      <c r="E74" s="42" t="s">
        <v>58</v>
      </c>
      <c r="F74" s="43">
        <v>100</v>
      </c>
      <c r="G74" s="43">
        <v>11</v>
      </c>
      <c r="H74" s="43">
        <v>23.9</v>
      </c>
      <c r="I74" s="43">
        <v>4.5999999999999996</v>
      </c>
      <c r="J74" s="43">
        <v>266</v>
      </c>
      <c r="K74" s="44">
        <v>243</v>
      </c>
      <c r="L74" s="43"/>
    </row>
    <row r="75" spans="1:12" ht="14.4" x14ac:dyDescent="0.3">
      <c r="A75" s="23"/>
      <c r="B75" s="15"/>
      <c r="C75" s="11"/>
      <c r="D75" s="7" t="s">
        <v>29</v>
      </c>
      <c r="E75" s="42" t="s">
        <v>59</v>
      </c>
      <c r="F75" s="43">
        <v>150</v>
      </c>
      <c r="G75" s="43">
        <v>5.46</v>
      </c>
      <c r="H75" s="43">
        <v>5.79</v>
      </c>
      <c r="I75" s="43">
        <v>30.45</v>
      </c>
      <c r="J75" s="43">
        <v>195.7</v>
      </c>
      <c r="K75" s="44">
        <v>202</v>
      </c>
      <c r="L75" s="43"/>
    </row>
    <row r="76" spans="1:12" ht="14.4" x14ac:dyDescent="0.3">
      <c r="A76" s="23"/>
      <c r="B76" s="15"/>
      <c r="C76" s="11"/>
      <c r="D76" s="7" t="s">
        <v>30</v>
      </c>
      <c r="E76" s="42" t="s">
        <v>45</v>
      </c>
      <c r="F76" s="43">
        <v>200</v>
      </c>
      <c r="G76" s="43">
        <v>1</v>
      </c>
      <c r="H76" s="43">
        <v>0</v>
      </c>
      <c r="I76" s="43">
        <v>20.2</v>
      </c>
      <c r="J76" s="43">
        <v>84.8</v>
      </c>
      <c r="K76" s="44">
        <v>389</v>
      </c>
      <c r="L76" s="43"/>
    </row>
    <row r="77" spans="1:12" ht="14.4" x14ac:dyDescent="0.3">
      <c r="A77" s="23"/>
      <c r="B77" s="15"/>
      <c r="C77" s="11"/>
      <c r="D77" s="7" t="s">
        <v>31</v>
      </c>
      <c r="E77" s="42" t="s">
        <v>46</v>
      </c>
      <c r="F77" s="43">
        <v>30</v>
      </c>
      <c r="G77" s="43">
        <v>2.25</v>
      </c>
      <c r="H77" s="43">
        <v>0.9</v>
      </c>
      <c r="I77" s="43">
        <v>15.3</v>
      </c>
      <c r="J77" s="43">
        <v>78</v>
      </c>
      <c r="K77" s="44">
        <v>0</v>
      </c>
      <c r="L77" s="43"/>
    </row>
    <row r="78" spans="1:12" ht="14.4" x14ac:dyDescent="0.3">
      <c r="A78" s="23"/>
      <c r="B78" s="15"/>
      <c r="C78" s="11"/>
      <c r="D78" s="7" t="s">
        <v>32</v>
      </c>
      <c r="E78" s="42" t="s">
        <v>47</v>
      </c>
      <c r="F78" s="43">
        <v>30</v>
      </c>
      <c r="G78" s="43">
        <v>1.8</v>
      </c>
      <c r="H78" s="43">
        <v>0.3</v>
      </c>
      <c r="I78" s="43">
        <v>10.8</v>
      </c>
      <c r="J78" s="43">
        <v>54</v>
      </c>
      <c r="K78" s="44">
        <v>0</v>
      </c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4"/>
      <c r="B81" s="17"/>
      <c r="C81" s="8"/>
      <c r="D81" s="18" t="s">
        <v>33</v>
      </c>
      <c r="E81" s="9"/>
      <c r="F81" s="19">
        <f>SUM(F72:F80)</f>
        <v>820</v>
      </c>
      <c r="G81" s="19">
        <f t="shared" ref="G81" si="34">SUM(G72:G80)</f>
        <v>32</v>
      </c>
      <c r="H81" s="19">
        <f t="shared" ref="H81" si="35">SUM(H72:H80)</f>
        <v>39.889999999999993</v>
      </c>
      <c r="I81" s="19">
        <f t="shared" ref="I81" si="36">SUM(I72:I80)</f>
        <v>100.42999999999999</v>
      </c>
      <c r="J81" s="19">
        <f t="shared" ref="J81:L81" si="37">SUM(J72:J80)</f>
        <v>861.04</v>
      </c>
      <c r="K81" s="25"/>
      <c r="L81" s="19">
        <f t="shared" si="37"/>
        <v>0</v>
      </c>
    </row>
    <row r="82" spans="1:12" ht="15.75" customHeight="1" thickBot="1" x14ac:dyDescent="0.3">
      <c r="A82" s="29">
        <f>A64</f>
        <v>1</v>
      </c>
      <c r="B82" s="30">
        <f>B64</f>
        <v>4</v>
      </c>
      <c r="C82" s="52" t="s">
        <v>4</v>
      </c>
      <c r="D82" s="53"/>
      <c r="E82" s="31"/>
      <c r="F82" s="32">
        <f>F71+F81</f>
        <v>820</v>
      </c>
      <c r="G82" s="32">
        <f t="shared" ref="G82" si="38">G71+G81</f>
        <v>32</v>
      </c>
      <c r="H82" s="32">
        <f t="shared" ref="H82" si="39">H71+H81</f>
        <v>39.889999999999993</v>
      </c>
      <c r="I82" s="32">
        <f t="shared" ref="I82" si="40">I71+I81</f>
        <v>100.42999999999999</v>
      </c>
      <c r="J82" s="32">
        <f t="shared" ref="J82:L82" si="41">J71+J81</f>
        <v>861.04</v>
      </c>
      <c r="K82" s="32"/>
      <c r="L82" s="32">
        <f t="shared" si="41"/>
        <v>0</v>
      </c>
    </row>
    <row r="83" spans="1:12" ht="14.4" x14ac:dyDescent="0.3">
      <c r="A83" s="20">
        <v>1</v>
      </c>
      <c r="B83" s="21">
        <v>5</v>
      </c>
      <c r="C83" s="22" t="s">
        <v>20</v>
      </c>
      <c r="D83" s="5" t="s">
        <v>21</v>
      </c>
      <c r="E83" s="39"/>
      <c r="F83" s="40"/>
      <c r="G83" s="40"/>
      <c r="H83" s="40"/>
      <c r="I83" s="40"/>
      <c r="J83" s="40"/>
      <c r="K83" s="41"/>
      <c r="L83" s="40"/>
    </row>
    <row r="84" spans="1:12" ht="14.4" x14ac:dyDescent="0.3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4"/>
      <c r="B90" s="17"/>
      <c r="C90" s="8"/>
      <c r="D90" s="18" t="s">
        <v>33</v>
      </c>
      <c r="E90" s="9"/>
      <c r="F90" s="19">
        <f>SUM(F83:F89)</f>
        <v>0</v>
      </c>
      <c r="G90" s="19">
        <f t="shared" ref="G90" si="42">SUM(G83:G89)</f>
        <v>0</v>
      </c>
      <c r="H90" s="19">
        <f t="shared" ref="H90" si="43">SUM(H83:H89)</f>
        <v>0</v>
      </c>
      <c r="I90" s="19">
        <f t="shared" ref="I90" si="44">SUM(I83:I89)</f>
        <v>0</v>
      </c>
      <c r="J90" s="19">
        <f t="shared" ref="J90:L90" si="45">SUM(J83:J89)</f>
        <v>0</v>
      </c>
      <c r="K90" s="25"/>
      <c r="L90" s="19">
        <f t="shared" si="45"/>
        <v>0</v>
      </c>
    </row>
    <row r="91" spans="1:12" ht="14.4" x14ac:dyDescent="0.3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60</v>
      </c>
      <c r="F91" s="43">
        <v>60</v>
      </c>
      <c r="G91" s="43">
        <v>0.66</v>
      </c>
      <c r="H91" s="43">
        <v>0.12</v>
      </c>
      <c r="I91" s="43">
        <v>2.2799999999999998</v>
      </c>
      <c r="J91" s="43">
        <v>13.2</v>
      </c>
      <c r="K91" s="44">
        <v>70</v>
      </c>
      <c r="L91" s="43"/>
    </row>
    <row r="92" spans="1:12" ht="26.4" x14ac:dyDescent="0.3">
      <c r="A92" s="23"/>
      <c r="B92" s="15"/>
      <c r="C92" s="11"/>
      <c r="D92" s="7" t="s">
        <v>27</v>
      </c>
      <c r="E92" s="42" t="s">
        <v>61</v>
      </c>
      <c r="F92" s="43">
        <v>250</v>
      </c>
      <c r="G92" s="43">
        <v>2.57</v>
      </c>
      <c r="H92" s="43">
        <v>5.15</v>
      </c>
      <c r="I92" s="43">
        <v>7.9</v>
      </c>
      <c r="J92" s="43">
        <v>124.75</v>
      </c>
      <c r="K92" s="44">
        <v>88</v>
      </c>
      <c r="L92" s="43"/>
    </row>
    <row r="93" spans="1:12" ht="14.4" x14ac:dyDescent="0.3">
      <c r="A93" s="23"/>
      <c r="B93" s="15"/>
      <c r="C93" s="11"/>
      <c r="D93" s="7" t="s">
        <v>28</v>
      </c>
      <c r="E93" s="42" t="s">
        <v>62</v>
      </c>
      <c r="F93" s="43">
        <v>250</v>
      </c>
      <c r="G93" s="43">
        <v>23.14</v>
      </c>
      <c r="H93" s="43">
        <v>25.85</v>
      </c>
      <c r="I93" s="43">
        <v>23.68</v>
      </c>
      <c r="J93" s="43">
        <v>421.41</v>
      </c>
      <c r="K93" s="44">
        <v>259</v>
      </c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 t="s">
        <v>52</v>
      </c>
      <c r="F95" s="43">
        <v>200</v>
      </c>
      <c r="G95" s="43">
        <v>7.0000000000000007E-2</v>
      </c>
      <c r="H95" s="43">
        <v>0.02</v>
      </c>
      <c r="I95" s="43">
        <v>15</v>
      </c>
      <c r="J95" s="43">
        <v>60</v>
      </c>
      <c r="K95" s="44">
        <v>376</v>
      </c>
      <c r="L95" s="43"/>
    </row>
    <row r="96" spans="1:12" ht="14.4" x14ac:dyDescent="0.3">
      <c r="A96" s="23"/>
      <c r="B96" s="15"/>
      <c r="C96" s="11"/>
      <c r="D96" s="7" t="s">
        <v>31</v>
      </c>
      <c r="E96" s="42" t="s">
        <v>46</v>
      </c>
      <c r="F96" s="43">
        <v>30</v>
      </c>
      <c r="G96" s="43">
        <v>2.25</v>
      </c>
      <c r="H96" s="43">
        <v>0.9</v>
      </c>
      <c r="I96" s="43">
        <v>15.3</v>
      </c>
      <c r="J96" s="43">
        <v>78</v>
      </c>
      <c r="K96" s="44">
        <v>0</v>
      </c>
      <c r="L96" s="43"/>
    </row>
    <row r="97" spans="1:12" ht="14.4" x14ac:dyDescent="0.3">
      <c r="A97" s="23"/>
      <c r="B97" s="15"/>
      <c r="C97" s="11"/>
      <c r="D97" s="7" t="s">
        <v>32</v>
      </c>
      <c r="E97" s="42" t="s">
        <v>47</v>
      </c>
      <c r="F97" s="43">
        <v>30</v>
      </c>
      <c r="G97" s="43">
        <v>1.8</v>
      </c>
      <c r="H97" s="43">
        <v>0.3</v>
      </c>
      <c r="I97" s="43">
        <v>10.8</v>
      </c>
      <c r="J97" s="43">
        <v>54</v>
      </c>
      <c r="K97" s="44">
        <v>0</v>
      </c>
      <c r="L97" s="43"/>
    </row>
    <row r="98" spans="1:12" ht="14.4" x14ac:dyDescent="0.3">
      <c r="A98" s="23"/>
      <c r="B98" s="15"/>
      <c r="C98" s="11"/>
      <c r="D98" s="7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4"/>
      <c r="B101" s="17"/>
      <c r="C101" s="8"/>
      <c r="D101" s="18" t="s">
        <v>33</v>
      </c>
      <c r="E101" s="9"/>
      <c r="F101" s="19">
        <f>SUM(F91:F100)</f>
        <v>820</v>
      </c>
      <c r="G101" s="19">
        <f t="shared" ref="G101" si="46">SUM(G91:G100)</f>
        <v>30.490000000000002</v>
      </c>
      <c r="H101" s="19">
        <f t="shared" ref="H101" si="47">SUM(H91:H100)</f>
        <v>32.339999999999996</v>
      </c>
      <c r="I101" s="19">
        <f t="shared" ref="I101" si="48">SUM(I91:I100)</f>
        <v>74.959999999999994</v>
      </c>
      <c r="J101" s="19">
        <f t="shared" ref="J101:L101" si="49">SUM(J91:J100)</f>
        <v>751.36</v>
      </c>
      <c r="K101" s="25"/>
      <c r="L101" s="19">
        <f t="shared" si="49"/>
        <v>0</v>
      </c>
    </row>
    <row r="102" spans="1:12" ht="15.75" customHeight="1" thickBot="1" x14ac:dyDescent="0.3">
      <c r="A102" s="29">
        <f>A83</f>
        <v>1</v>
      </c>
      <c r="B102" s="30">
        <f>B83</f>
        <v>5</v>
      </c>
      <c r="C102" s="52" t="s">
        <v>4</v>
      </c>
      <c r="D102" s="53"/>
      <c r="E102" s="31"/>
      <c r="F102" s="32">
        <f>F90+F101</f>
        <v>820</v>
      </c>
      <c r="G102" s="32">
        <f t="shared" ref="G102" si="50">G90+G101</f>
        <v>30.490000000000002</v>
      </c>
      <c r="H102" s="32">
        <f t="shared" ref="H102" si="51">H90+H101</f>
        <v>32.339999999999996</v>
      </c>
      <c r="I102" s="32">
        <f t="shared" ref="I102" si="52">I90+I101</f>
        <v>74.959999999999994</v>
      </c>
      <c r="J102" s="32">
        <f t="shared" ref="J102:L102" si="53">J90+J101</f>
        <v>751.36</v>
      </c>
      <c r="K102" s="32"/>
      <c r="L102" s="32">
        <f t="shared" si="53"/>
        <v>0</v>
      </c>
    </row>
    <row r="103" spans="1:12" ht="14.4" x14ac:dyDescent="0.3">
      <c r="A103" s="20">
        <v>2</v>
      </c>
      <c r="B103" s="21">
        <v>1</v>
      </c>
      <c r="C103" s="22" t="s">
        <v>20</v>
      </c>
      <c r="D103" s="5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4.4" x14ac:dyDescent="0.3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 t="s">
        <v>23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 t="s">
        <v>24</v>
      </c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4"/>
      <c r="B110" s="17"/>
      <c r="C110" s="8"/>
      <c r="D110" s="18" t="s">
        <v>33</v>
      </c>
      <c r="E110" s="9"/>
      <c r="F110" s="19">
        <f>SUM(F103:F109)</f>
        <v>0</v>
      </c>
      <c r="G110" s="19">
        <f t="shared" ref="G110:J110" si="54">SUM(G103:G109)</f>
        <v>0</v>
      </c>
      <c r="H110" s="19">
        <f t="shared" si="54"/>
        <v>0</v>
      </c>
      <c r="I110" s="19">
        <f t="shared" si="54"/>
        <v>0</v>
      </c>
      <c r="J110" s="19">
        <f t="shared" si="54"/>
        <v>0</v>
      </c>
      <c r="K110" s="25"/>
      <c r="L110" s="19">
        <f t="shared" ref="L110" si="55">SUM(L103:L109)</f>
        <v>0</v>
      </c>
    </row>
    <row r="111" spans="1:12" ht="14.4" x14ac:dyDescent="0.3">
      <c r="A111" s="26">
        <f>A103</f>
        <v>2</v>
      </c>
      <c r="B111" s="13">
        <f>B103</f>
        <v>1</v>
      </c>
      <c r="C111" s="10" t="s">
        <v>25</v>
      </c>
      <c r="D111" s="7" t="s">
        <v>26</v>
      </c>
      <c r="E111" s="42" t="s">
        <v>63</v>
      </c>
      <c r="F111" s="43">
        <v>60</v>
      </c>
      <c r="G111" s="43">
        <v>0.66</v>
      </c>
      <c r="H111" s="43">
        <v>3.66</v>
      </c>
      <c r="I111" s="43">
        <v>3.42</v>
      </c>
      <c r="J111" s="43">
        <v>49.2</v>
      </c>
      <c r="K111" s="44">
        <v>29</v>
      </c>
      <c r="L111" s="43"/>
    </row>
    <row r="112" spans="1:12" ht="14.4" x14ac:dyDescent="0.3">
      <c r="A112" s="23"/>
      <c r="B112" s="15"/>
      <c r="C112" s="11"/>
      <c r="D112" s="7" t="s">
        <v>27</v>
      </c>
      <c r="E112" s="42" t="s">
        <v>64</v>
      </c>
      <c r="F112" s="43">
        <v>250</v>
      </c>
      <c r="G112" s="43">
        <v>8.6</v>
      </c>
      <c r="H112" s="43">
        <v>8.41</v>
      </c>
      <c r="I112" s="43">
        <v>14.33</v>
      </c>
      <c r="J112" s="43">
        <v>167.41</v>
      </c>
      <c r="K112" s="44">
        <v>87</v>
      </c>
      <c r="L112" s="43"/>
    </row>
    <row r="113" spans="1:12" ht="14.4" x14ac:dyDescent="0.3">
      <c r="A113" s="23"/>
      <c r="B113" s="15"/>
      <c r="C113" s="11"/>
      <c r="D113" s="7" t="s">
        <v>28</v>
      </c>
      <c r="E113" s="42" t="s">
        <v>44</v>
      </c>
      <c r="F113" s="43">
        <v>100</v>
      </c>
      <c r="G113" s="43">
        <v>14.55</v>
      </c>
      <c r="H113" s="43">
        <v>16.79</v>
      </c>
      <c r="I113" s="43">
        <v>2.89</v>
      </c>
      <c r="J113" s="43">
        <v>221</v>
      </c>
      <c r="K113" s="44">
        <v>260</v>
      </c>
      <c r="L113" s="43"/>
    </row>
    <row r="114" spans="1:12" ht="14.4" x14ac:dyDescent="0.3">
      <c r="A114" s="23"/>
      <c r="B114" s="15"/>
      <c r="C114" s="11"/>
      <c r="D114" s="7" t="s">
        <v>29</v>
      </c>
      <c r="E114" s="42" t="s">
        <v>65</v>
      </c>
      <c r="F114" s="43">
        <v>150</v>
      </c>
      <c r="G114" s="43">
        <v>3.65</v>
      </c>
      <c r="H114" s="43">
        <v>5.37</v>
      </c>
      <c r="I114" s="43">
        <v>36.68</v>
      </c>
      <c r="J114" s="43">
        <v>209.7</v>
      </c>
      <c r="K114" s="44">
        <v>304</v>
      </c>
      <c r="L114" s="43"/>
    </row>
    <row r="115" spans="1:12" ht="14.4" x14ac:dyDescent="0.3">
      <c r="A115" s="23"/>
      <c r="B115" s="15"/>
      <c r="C115" s="11"/>
      <c r="D115" s="7" t="s">
        <v>30</v>
      </c>
      <c r="E115" s="42" t="s">
        <v>52</v>
      </c>
      <c r="F115" s="43">
        <v>200</v>
      </c>
      <c r="G115" s="43">
        <v>7.0000000000000007E-2</v>
      </c>
      <c r="H115" s="43">
        <v>0.02</v>
      </c>
      <c r="I115" s="43">
        <v>15</v>
      </c>
      <c r="J115" s="43">
        <v>60</v>
      </c>
      <c r="K115" s="44">
        <v>376</v>
      </c>
      <c r="L115" s="43"/>
    </row>
    <row r="116" spans="1:12" ht="14.4" x14ac:dyDescent="0.3">
      <c r="A116" s="23"/>
      <c r="B116" s="15"/>
      <c r="C116" s="11"/>
      <c r="D116" s="7" t="s">
        <v>31</v>
      </c>
      <c r="E116" s="42" t="s">
        <v>46</v>
      </c>
      <c r="F116" s="43">
        <v>30</v>
      </c>
      <c r="G116" s="43">
        <v>2.25</v>
      </c>
      <c r="H116" s="43">
        <v>0.9</v>
      </c>
      <c r="I116" s="43">
        <v>15.3</v>
      </c>
      <c r="J116" s="43">
        <v>78</v>
      </c>
      <c r="K116" s="44">
        <v>0</v>
      </c>
      <c r="L116" s="43"/>
    </row>
    <row r="117" spans="1:12" ht="14.4" x14ac:dyDescent="0.3">
      <c r="A117" s="23"/>
      <c r="B117" s="15"/>
      <c r="C117" s="11"/>
      <c r="D117" s="7" t="s">
        <v>32</v>
      </c>
      <c r="E117" s="42" t="s">
        <v>47</v>
      </c>
      <c r="F117" s="43">
        <v>30</v>
      </c>
      <c r="G117" s="43">
        <v>1.8</v>
      </c>
      <c r="H117" s="43">
        <v>0.3</v>
      </c>
      <c r="I117" s="43">
        <v>10.8</v>
      </c>
      <c r="J117" s="43">
        <v>54</v>
      </c>
      <c r="K117" s="44">
        <v>0</v>
      </c>
      <c r="L117" s="43"/>
    </row>
    <row r="118" spans="1:12" ht="14.4" x14ac:dyDescent="0.3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4"/>
      <c r="B120" s="17"/>
      <c r="C120" s="8"/>
      <c r="D120" s="18" t="s">
        <v>33</v>
      </c>
      <c r="E120" s="9"/>
      <c r="F120" s="19">
        <f>SUM(F111:F119)</f>
        <v>820</v>
      </c>
      <c r="G120" s="19">
        <f t="shared" ref="G120:J120" si="56">SUM(G111:G119)</f>
        <v>31.580000000000002</v>
      </c>
      <c r="H120" s="19">
        <f t="shared" si="56"/>
        <v>35.449999999999996</v>
      </c>
      <c r="I120" s="19">
        <f t="shared" si="56"/>
        <v>98.419999999999987</v>
      </c>
      <c r="J120" s="19">
        <f t="shared" si="56"/>
        <v>839.31</v>
      </c>
      <c r="K120" s="25"/>
      <c r="L120" s="19">
        <f t="shared" ref="L120" si="57">SUM(L111:L119)</f>
        <v>0</v>
      </c>
    </row>
    <row r="121" spans="1:12" ht="15" thickBot="1" x14ac:dyDescent="0.3">
      <c r="A121" s="29">
        <f>A103</f>
        <v>2</v>
      </c>
      <c r="B121" s="30">
        <f>B103</f>
        <v>1</v>
      </c>
      <c r="C121" s="52" t="s">
        <v>4</v>
      </c>
      <c r="D121" s="53"/>
      <c r="E121" s="31"/>
      <c r="F121" s="32">
        <f>F110+F120</f>
        <v>820</v>
      </c>
      <c r="G121" s="32">
        <f t="shared" ref="G121" si="58">G110+G120</f>
        <v>31.580000000000002</v>
      </c>
      <c r="H121" s="32">
        <f t="shared" ref="H121" si="59">H110+H120</f>
        <v>35.449999999999996</v>
      </c>
      <c r="I121" s="32">
        <f t="shared" ref="I121" si="60">I110+I120</f>
        <v>98.419999999999987</v>
      </c>
      <c r="J121" s="32">
        <f t="shared" ref="J121:L121" si="61">J110+J120</f>
        <v>839.31</v>
      </c>
      <c r="K121" s="32"/>
      <c r="L121" s="32">
        <f t="shared" si="61"/>
        <v>0</v>
      </c>
    </row>
    <row r="122" spans="1:12" ht="14.4" x14ac:dyDescent="0.3">
      <c r="A122" s="14">
        <v>2</v>
      </c>
      <c r="B122" s="15">
        <v>2</v>
      </c>
      <c r="C122" s="22" t="s">
        <v>20</v>
      </c>
      <c r="D122" s="5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4.4" x14ac:dyDescent="0.3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22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7" t="s">
        <v>23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7" t="s">
        <v>24</v>
      </c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6"/>
      <c r="B129" s="17"/>
      <c r="C129" s="8"/>
      <c r="D129" s="18" t="s">
        <v>33</v>
      </c>
      <c r="E129" s="9"/>
      <c r="F129" s="19">
        <f>SUM(F122:F128)</f>
        <v>0</v>
      </c>
      <c r="G129" s="19">
        <f t="shared" ref="G129:J129" si="62">SUM(G122:G128)</f>
        <v>0</v>
      </c>
      <c r="H129" s="19">
        <f t="shared" si="62"/>
        <v>0</v>
      </c>
      <c r="I129" s="19">
        <f t="shared" si="62"/>
        <v>0</v>
      </c>
      <c r="J129" s="19">
        <f t="shared" si="62"/>
        <v>0</v>
      </c>
      <c r="K129" s="25"/>
      <c r="L129" s="19">
        <f t="shared" ref="L129" si="63">SUM(L122:L128)</f>
        <v>0</v>
      </c>
    </row>
    <row r="130" spans="1:12" ht="14.4" x14ac:dyDescent="0.3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2" t="s">
        <v>41</v>
      </c>
      <c r="F130" s="43">
        <v>60</v>
      </c>
      <c r="G130" s="43">
        <v>0.79</v>
      </c>
      <c r="H130" s="43">
        <v>1.95</v>
      </c>
      <c r="I130" s="43">
        <v>3.9</v>
      </c>
      <c r="J130" s="43">
        <v>36.24</v>
      </c>
      <c r="K130" s="44">
        <v>45</v>
      </c>
      <c r="L130" s="43"/>
    </row>
    <row r="131" spans="1:12" ht="14.4" x14ac:dyDescent="0.3">
      <c r="A131" s="14"/>
      <c r="B131" s="15"/>
      <c r="C131" s="11"/>
      <c r="D131" s="7" t="s">
        <v>27</v>
      </c>
      <c r="E131" s="42" t="s">
        <v>66</v>
      </c>
      <c r="F131" s="43">
        <v>250</v>
      </c>
      <c r="G131" s="43">
        <v>8.89</v>
      </c>
      <c r="H131" s="43">
        <v>6.59</v>
      </c>
      <c r="I131" s="43">
        <v>13.5</v>
      </c>
      <c r="J131" s="43">
        <v>159.80000000000001</v>
      </c>
      <c r="K131" s="44">
        <v>104</v>
      </c>
      <c r="L131" s="43"/>
    </row>
    <row r="132" spans="1:12" ht="14.4" x14ac:dyDescent="0.3">
      <c r="A132" s="14"/>
      <c r="B132" s="15"/>
      <c r="C132" s="11"/>
      <c r="D132" s="7" t="s">
        <v>28</v>
      </c>
      <c r="E132" s="42" t="s">
        <v>67</v>
      </c>
      <c r="F132" s="43">
        <v>110</v>
      </c>
      <c r="G132" s="43">
        <v>17.12</v>
      </c>
      <c r="H132" s="43">
        <v>8.2200000000000006</v>
      </c>
      <c r="I132" s="43">
        <v>0.92</v>
      </c>
      <c r="J132" s="43">
        <v>146</v>
      </c>
      <c r="K132" s="44">
        <v>227</v>
      </c>
      <c r="L132" s="43"/>
    </row>
    <row r="133" spans="1:12" ht="14.4" x14ac:dyDescent="0.3">
      <c r="A133" s="14"/>
      <c r="B133" s="15"/>
      <c r="C133" s="11"/>
      <c r="D133" s="7" t="s">
        <v>29</v>
      </c>
      <c r="E133" s="42" t="s">
        <v>59</v>
      </c>
      <c r="F133" s="43">
        <v>150</v>
      </c>
      <c r="G133" s="43">
        <v>5.46</v>
      </c>
      <c r="H133" s="43">
        <v>5.79</v>
      </c>
      <c r="I133" s="43">
        <v>30.45</v>
      </c>
      <c r="J133" s="43">
        <v>195.7</v>
      </c>
      <c r="K133" s="44">
        <v>202</v>
      </c>
      <c r="L133" s="43"/>
    </row>
    <row r="134" spans="1:12" ht="14.4" x14ac:dyDescent="0.3">
      <c r="A134" s="14"/>
      <c r="B134" s="15"/>
      <c r="C134" s="11"/>
      <c r="D134" s="7" t="s">
        <v>30</v>
      </c>
      <c r="E134" s="42" t="s">
        <v>68</v>
      </c>
      <c r="F134" s="43">
        <v>200</v>
      </c>
      <c r="G134" s="43">
        <v>1</v>
      </c>
      <c r="H134" s="43">
        <v>0</v>
      </c>
      <c r="I134" s="43">
        <v>20.2</v>
      </c>
      <c r="J134" s="43">
        <v>84.8</v>
      </c>
      <c r="K134" s="44">
        <v>389</v>
      </c>
      <c r="L134" s="43"/>
    </row>
    <row r="135" spans="1:12" ht="14.4" x14ac:dyDescent="0.3">
      <c r="A135" s="14"/>
      <c r="B135" s="15"/>
      <c r="C135" s="11"/>
      <c r="D135" s="7" t="s">
        <v>31</v>
      </c>
      <c r="E135" s="42" t="s">
        <v>46</v>
      </c>
      <c r="F135" s="43">
        <v>30</v>
      </c>
      <c r="G135" s="43">
        <v>2.25</v>
      </c>
      <c r="H135" s="43">
        <v>0.9</v>
      </c>
      <c r="I135" s="43">
        <v>15.3</v>
      </c>
      <c r="J135" s="43">
        <v>78</v>
      </c>
      <c r="K135" s="44">
        <v>0</v>
      </c>
      <c r="L135" s="43"/>
    </row>
    <row r="136" spans="1:12" ht="14.4" x14ac:dyDescent="0.3">
      <c r="A136" s="14"/>
      <c r="B136" s="15"/>
      <c r="C136" s="11"/>
      <c r="D136" s="7" t="s">
        <v>32</v>
      </c>
      <c r="E136" s="42" t="s">
        <v>47</v>
      </c>
      <c r="F136" s="43">
        <v>30</v>
      </c>
      <c r="G136" s="43">
        <v>1.8</v>
      </c>
      <c r="H136" s="43">
        <v>0.3</v>
      </c>
      <c r="I136" s="43">
        <v>10.8</v>
      </c>
      <c r="J136" s="43">
        <v>54</v>
      </c>
      <c r="K136" s="44">
        <v>0</v>
      </c>
      <c r="L136" s="43"/>
    </row>
    <row r="137" spans="1:12" ht="14.4" x14ac:dyDescent="0.3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6"/>
      <c r="B139" s="17"/>
      <c r="C139" s="8"/>
      <c r="D139" s="18" t="s">
        <v>33</v>
      </c>
      <c r="E139" s="9"/>
      <c r="F139" s="19">
        <f>SUM(F130:F138)</f>
        <v>830</v>
      </c>
      <c r="G139" s="19">
        <f t="shared" ref="G139:J139" si="64">SUM(G130:G138)</f>
        <v>37.309999999999995</v>
      </c>
      <c r="H139" s="19">
        <f t="shared" si="64"/>
        <v>23.749999999999996</v>
      </c>
      <c r="I139" s="19">
        <f t="shared" si="64"/>
        <v>95.07</v>
      </c>
      <c r="J139" s="19">
        <f t="shared" si="64"/>
        <v>754.54</v>
      </c>
      <c r="K139" s="25"/>
      <c r="L139" s="19">
        <f t="shared" ref="L139" si="65">SUM(L130:L138)</f>
        <v>0</v>
      </c>
    </row>
    <row r="140" spans="1:12" ht="15" thickBot="1" x14ac:dyDescent="0.3">
      <c r="A140" s="33">
        <f>A122</f>
        <v>2</v>
      </c>
      <c r="B140" s="33">
        <f>B122</f>
        <v>2</v>
      </c>
      <c r="C140" s="52" t="s">
        <v>4</v>
      </c>
      <c r="D140" s="53"/>
      <c r="E140" s="31"/>
      <c r="F140" s="32">
        <f>F129+F139</f>
        <v>830</v>
      </c>
      <c r="G140" s="32">
        <f t="shared" ref="G140" si="66">G129+G139</f>
        <v>37.309999999999995</v>
      </c>
      <c r="H140" s="32">
        <f t="shared" ref="H140" si="67">H129+H139</f>
        <v>23.749999999999996</v>
      </c>
      <c r="I140" s="32">
        <f t="shared" ref="I140" si="68">I129+I139</f>
        <v>95.07</v>
      </c>
      <c r="J140" s="32">
        <f t="shared" ref="J140:L140" si="69">J129+J139</f>
        <v>754.54</v>
      </c>
      <c r="K140" s="32"/>
      <c r="L140" s="32">
        <f t="shared" si="69"/>
        <v>0</v>
      </c>
    </row>
    <row r="141" spans="1:12" ht="14.4" x14ac:dyDescent="0.3">
      <c r="A141" s="20">
        <v>2</v>
      </c>
      <c r="B141" s="21">
        <v>3</v>
      </c>
      <c r="C141" s="22" t="s">
        <v>20</v>
      </c>
      <c r="D141" s="5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4.4" x14ac:dyDescent="0.3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.75" customHeight="1" x14ac:dyDescent="0.3">
      <c r="A144" s="23"/>
      <c r="B144" s="15"/>
      <c r="C144" s="11"/>
      <c r="D144" s="7" t="s">
        <v>23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 t="s">
        <v>24</v>
      </c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33</v>
      </c>
      <c r="E148" s="9"/>
      <c r="F148" s="19">
        <f>SUM(F141:F147)</f>
        <v>0</v>
      </c>
      <c r="G148" s="19">
        <f t="shared" ref="G148:J148" si="70">SUM(G141:G147)</f>
        <v>0</v>
      </c>
      <c r="H148" s="19">
        <f t="shared" si="70"/>
        <v>0</v>
      </c>
      <c r="I148" s="19">
        <f t="shared" si="70"/>
        <v>0</v>
      </c>
      <c r="J148" s="19">
        <f t="shared" si="70"/>
        <v>0</v>
      </c>
      <c r="K148" s="25"/>
      <c r="L148" s="19">
        <f t="shared" ref="L148" si="71">SUM(L141:L147)</f>
        <v>0</v>
      </c>
    </row>
    <row r="149" spans="1:12" ht="14.4" x14ac:dyDescent="0.3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2" t="s">
        <v>48</v>
      </c>
      <c r="F149" s="43">
        <v>60</v>
      </c>
      <c r="G149" s="43">
        <v>0.66</v>
      </c>
      <c r="H149" s="43">
        <v>0.12</v>
      </c>
      <c r="I149" s="43">
        <v>2.2799999999999998</v>
      </c>
      <c r="J149" s="43">
        <v>13.2</v>
      </c>
      <c r="K149" s="44">
        <v>71</v>
      </c>
      <c r="L149" s="43"/>
    </row>
    <row r="150" spans="1:12" ht="14.4" x14ac:dyDescent="0.3">
      <c r="A150" s="23"/>
      <c r="B150" s="15"/>
      <c r="C150" s="11"/>
      <c r="D150" s="7" t="s">
        <v>27</v>
      </c>
      <c r="E150" s="42" t="s">
        <v>69</v>
      </c>
      <c r="F150" s="43">
        <v>250</v>
      </c>
      <c r="G150" s="43">
        <v>5.82</v>
      </c>
      <c r="H150" s="43">
        <v>8.5299999999999994</v>
      </c>
      <c r="I150" s="43">
        <v>6.35</v>
      </c>
      <c r="J150" s="43">
        <v>127.34</v>
      </c>
      <c r="K150" s="44">
        <v>98</v>
      </c>
      <c r="L150" s="43"/>
    </row>
    <row r="151" spans="1:12" ht="14.4" x14ac:dyDescent="0.3">
      <c r="A151" s="23"/>
      <c r="B151" s="15"/>
      <c r="C151" s="11"/>
      <c r="D151" s="7" t="s">
        <v>28</v>
      </c>
      <c r="E151" s="42" t="s">
        <v>70</v>
      </c>
      <c r="F151" s="43">
        <v>100</v>
      </c>
      <c r="G151" s="43">
        <v>11</v>
      </c>
      <c r="H151" s="43">
        <v>23.9</v>
      </c>
      <c r="I151" s="43">
        <v>4.5999999999999996</v>
      </c>
      <c r="J151" s="43">
        <v>266</v>
      </c>
      <c r="K151" s="44">
        <v>243</v>
      </c>
      <c r="L151" s="43"/>
    </row>
    <row r="152" spans="1:12" ht="14.4" x14ac:dyDescent="0.3">
      <c r="A152" s="23"/>
      <c r="B152" s="15"/>
      <c r="C152" s="11"/>
      <c r="D152" s="7" t="s">
        <v>29</v>
      </c>
      <c r="E152" s="42" t="s">
        <v>51</v>
      </c>
      <c r="F152" s="43">
        <v>150</v>
      </c>
      <c r="G152" s="43">
        <v>8.93</v>
      </c>
      <c r="H152" s="43">
        <v>6.5</v>
      </c>
      <c r="I152" s="43">
        <v>39.840000000000003</v>
      </c>
      <c r="J152" s="43">
        <v>231.86</v>
      </c>
      <c r="K152" s="44">
        <v>302</v>
      </c>
      <c r="L152" s="43"/>
    </row>
    <row r="153" spans="1:12" ht="14.4" x14ac:dyDescent="0.3">
      <c r="A153" s="23"/>
      <c r="B153" s="15"/>
      <c r="C153" s="11"/>
      <c r="D153" s="7" t="s">
        <v>30</v>
      </c>
      <c r="E153" s="42" t="s">
        <v>45</v>
      </c>
      <c r="F153" s="43">
        <v>200</v>
      </c>
      <c r="G153" s="43">
        <v>1</v>
      </c>
      <c r="H153" s="43">
        <v>0</v>
      </c>
      <c r="I153" s="43">
        <v>20.2</v>
      </c>
      <c r="J153" s="43">
        <v>84.8</v>
      </c>
      <c r="K153" s="44">
        <v>389</v>
      </c>
      <c r="L153" s="43"/>
    </row>
    <row r="154" spans="1:12" ht="14.4" x14ac:dyDescent="0.3">
      <c r="A154" s="23"/>
      <c r="B154" s="15"/>
      <c r="C154" s="11"/>
      <c r="D154" s="7" t="s">
        <v>31</v>
      </c>
      <c r="E154" s="42" t="s">
        <v>46</v>
      </c>
      <c r="F154" s="43">
        <v>30</v>
      </c>
      <c r="G154" s="43">
        <v>2.25</v>
      </c>
      <c r="H154" s="43">
        <v>0.9</v>
      </c>
      <c r="I154" s="43">
        <v>15.3</v>
      </c>
      <c r="J154" s="43">
        <v>78</v>
      </c>
      <c r="K154" s="44">
        <v>0</v>
      </c>
      <c r="L154" s="43"/>
    </row>
    <row r="155" spans="1:12" ht="14.4" x14ac:dyDescent="0.3">
      <c r="A155" s="23"/>
      <c r="B155" s="15"/>
      <c r="C155" s="11"/>
      <c r="D155" s="7" t="s">
        <v>32</v>
      </c>
      <c r="E155" s="42" t="s">
        <v>47</v>
      </c>
      <c r="F155" s="43">
        <v>30</v>
      </c>
      <c r="G155" s="43">
        <v>1.8</v>
      </c>
      <c r="H155" s="43">
        <v>0.3</v>
      </c>
      <c r="I155" s="43">
        <v>10.8</v>
      </c>
      <c r="J155" s="43">
        <v>54</v>
      </c>
      <c r="K155" s="44">
        <v>0</v>
      </c>
      <c r="L155" s="43"/>
    </row>
    <row r="156" spans="1:12" ht="14.4" x14ac:dyDescent="0.3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4"/>
      <c r="B158" s="17"/>
      <c r="C158" s="8"/>
      <c r="D158" s="18" t="s">
        <v>33</v>
      </c>
      <c r="E158" s="9"/>
      <c r="F158" s="19">
        <f>SUM(F149:F157)</f>
        <v>820</v>
      </c>
      <c r="G158" s="19">
        <f t="shared" ref="G158:J158" si="72">SUM(G149:G157)</f>
        <v>31.46</v>
      </c>
      <c r="H158" s="19">
        <f t="shared" si="72"/>
        <v>40.249999999999993</v>
      </c>
      <c r="I158" s="19">
        <f t="shared" si="72"/>
        <v>99.36999999999999</v>
      </c>
      <c r="J158" s="19">
        <f t="shared" si="72"/>
        <v>855.19999999999993</v>
      </c>
      <c r="K158" s="25"/>
      <c r="L158" s="19">
        <f t="shared" ref="L158" si="73">SUM(L149:L157)</f>
        <v>0</v>
      </c>
    </row>
    <row r="159" spans="1:12" ht="15" thickBot="1" x14ac:dyDescent="0.3">
      <c r="A159" s="29">
        <f>A141</f>
        <v>2</v>
      </c>
      <c r="B159" s="30">
        <f>B141</f>
        <v>3</v>
      </c>
      <c r="C159" s="52" t="s">
        <v>4</v>
      </c>
      <c r="D159" s="53"/>
      <c r="E159" s="31"/>
      <c r="F159" s="32">
        <f>F148+F158</f>
        <v>820</v>
      </c>
      <c r="G159" s="32">
        <f t="shared" ref="G159" si="74">G148+G158</f>
        <v>31.46</v>
      </c>
      <c r="H159" s="32">
        <f t="shared" ref="H159" si="75">H148+H158</f>
        <v>40.249999999999993</v>
      </c>
      <c r="I159" s="32">
        <f t="shared" ref="I159" si="76">I148+I158</f>
        <v>99.36999999999999</v>
      </c>
      <c r="J159" s="32">
        <f t="shared" ref="J159:L159" si="77">J148+J158</f>
        <v>855.19999999999993</v>
      </c>
      <c r="K159" s="32"/>
      <c r="L159" s="32">
        <f t="shared" si="77"/>
        <v>0</v>
      </c>
    </row>
    <row r="160" spans="1:12" ht="14.4" x14ac:dyDescent="0.3">
      <c r="A160" s="20">
        <v>2</v>
      </c>
      <c r="B160" s="21">
        <v>4</v>
      </c>
      <c r="C160" s="22" t="s">
        <v>20</v>
      </c>
      <c r="D160" s="5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4.4" x14ac:dyDescent="0.3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7" t="s">
        <v>23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4"/>
      <c r="B167" s="17"/>
      <c r="C167" s="8"/>
      <c r="D167" s="18" t="s">
        <v>33</v>
      </c>
      <c r="E167" s="9"/>
      <c r="F167" s="19">
        <f>SUM(F160:F166)</f>
        <v>0</v>
      </c>
      <c r="G167" s="19">
        <f t="shared" ref="G167:J167" si="78">SUM(G160:G166)</f>
        <v>0</v>
      </c>
      <c r="H167" s="19">
        <f t="shared" si="78"/>
        <v>0</v>
      </c>
      <c r="I167" s="19">
        <f t="shared" si="78"/>
        <v>0</v>
      </c>
      <c r="J167" s="19">
        <f t="shared" si="78"/>
        <v>0</v>
      </c>
      <c r="K167" s="25"/>
      <c r="L167" s="19">
        <f t="shared" ref="L167" si="79">SUM(L160:L166)</f>
        <v>0</v>
      </c>
    </row>
    <row r="168" spans="1:12" ht="14.4" x14ac:dyDescent="0.3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 t="s">
        <v>71</v>
      </c>
      <c r="F168" s="43">
        <v>100</v>
      </c>
      <c r="G168" s="43">
        <v>1.04</v>
      </c>
      <c r="H168" s="43">
        <v>10.039999999999999</v>
      </c>
      <c r="I168" s="43">
        <v>7.29</v>
      </c>
      <c r="J168" s="43">
        <v>125.1</v>
      </c>
      <c r="K168" s="44">
        <v>67</v>
      </c>
      <c r="L168" s="43"/>
    </row>
    <row r="169" spans="1:12" ht="14.4" x14ac:dyDescent="0.3">
      <c r="A169" s="23"/>
      <c r="B169" s="15"/>
      <c r="C169" s="11"/>
      <c r="D169" s="7" t="s">
        <v>27</v>
      </c>
      <c r="E169" s="42" t="s">
        <v>72</v>
      </c>
      <c r="F169" s="43">
        <v>250</v>
      </c>
      <c r="G169" s="43">
        <v>8.16</v>
      </c>
      <c r="H169" s="43">
        <v>10.23</v>
      </c>
      <c r="I169" s="43">
        <v>14.79</v>
      </c>
      <c r="J169" s="43">
        <v>195.04</v>
      </c>
      <c r="K169" s="44">
        <v>84</v>
      </c>
      <c r="L169" s="43"/>
    </row>
    <row r="170" spans="1:12" ht="14.4" x14ac:dyDescent="0.3">
      <c r="A170" s="23"/>
      <c r="B170" s="15"/>
      <c r="C170" s="11"/>
      <c r="D170" s="7" t="s">
        <v>28</v>
      </c>
      <c r="E170" s="42" t="s">
        <v>73</v>
      </c>
      <c r="F170" s="43">
        <v>200</v>
      </c>
      <c r="G170" s="43">
        <v>2.67</v>
      </c>
      <c r="H170" s="43">
        <v>4.8</v>
      </c>
      <c r="I170" s="43">
        <v>18.399999999999999</v>
      </c>
      <c r="J170" s="43">
        <v>127.2</v>
      </c>
      <c r="K170" s="44">
        <v>289</v>
      </c>
      <c r="L170" s="43"/>
    </row>
    <row r="171" spans="1:12" ht="14.4" x14ac:dyDescent="0.3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30</v>
      </c>
      <c r="E172" s="42" t="s">
        <v>74</v>
      </c>
      <c r="F172" s="43">
        <v>200</v>
      </c>
      <c r="G172" s="43">
        <v>0.66</v>
      </c>
      <c r="H172" s="43">
        <v>0.09</v>
      </c>
      <c r="I172" s="43">
        <v>32.01</v>
      </c>
      <c r="J172" s="43">
        <v>132.80000000000001</v>
      </c>
      <c r="K172" s="44">
        <v>349</v>
      </c>
      <c r="L172" s="43"/>
    </row>
    <row r="173" spans="1:12" ht="14.4" x14ac:dyDescent="0.3">
      <c r="A173" s="23"/>
      <c r="B173" s="15"/>
      <c r="C173" s="11"/>
      <c r="D173" s="7" t="s">
        <v>31</v>
      </c>
      <c r="E173" s="42" t="s">
        <v>46</v>
      </c>
      <c r="F173" s="43">
        <v>30</v>
      </c>
      <c r="G173" s="43">
        <v>2.25</v>
      </c>
      <c r="H173" s="43">
        <v>0.9</v>
      </c>
      <c r="I173" s="43">
        <v>15.3</v>
      </c>
      <c r="J173" s="43">
        <v>78</v>
      </c>
      <c r="K173" s="44">
        <v>0</v>
      </c>
      <c r="L173" s="43"/>
    </row>
    <row r="174" spans="1:12" ht="14.4" x14ac:dyDescent="0.3">
      <c r="A174" s="23"/>
      <c r="B174" s="15"/>
      <c r="C174" s="11"/>
      <c r="D174" s="7" t="s">
        <v>32</v>
      </c>
      <c r="E174" s="42" t="s">
        <v>47</v>
      </c>
      <c r="F174" s="43">
        <v>30</v>
      </c>
      <c r="G174" s="43">
        <v>1.8</v>
      </c>
      <c r="H174" s="43">
        <v>0.3</v>
      </c>
      <c r="I174" s="43">
        <v>10.8</v>
      </c>
      <c r="J174" s="43">
        <v>54</v>
      </c>
      <c r="K174" s="44">
        <v>0</v>
      </c>
      <c r="L174" s="43"/>
    </row>
    <row r="175" spans="1:12" ht="14.4" x14ac:dyDescent="0.3">
      <c r="A175" s="23"/>
      <c r="B175" s="15"/>
      <c r="C175" s="11"/>
      <c r="D175" s="7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4"/>
      <c r="B178" s="17"/>
      <c r="C178" s="8"/>
      <c r="D178" s="18" t="s">
        <v>33</v>
      </c>
      <c r="E178" s="9"/>
      <c r="F178" s="19">
        <f>SUM(F168:F177)</f>
        <v>810</v>
      </c>
      <c r="G178" s="19">
        <f t="shared" ref="G178:J178" si="80">SUM(G168:G177)</f>
        <v>16.579999999999998</v>
      </c>
      <c r="H178" s="19">
        <f t="shared" si="80"/>
        <v>26.36</v>
      </c>
      <c r="I178" s="19">
        <f t="shared" si="80"/>
        <v>98.589999999999989</v>
      </c>
      <c r="J178" s="19">
        <f t="shared" si="80"/>
        <v>712.14</v>
      </c>
      <c r="K178" s="25"/>
      <c r="L178" s="19">
        <f t="shared" ref="L178" si="81">SUM(L168:L177)</f>
        <v>0</v>
      </c>
    </row>
    <row r="179" spans="1:12" ht="15" thickBot="1" x14ac:dyDescent="0.3">
      <c r="A179" s="29">
        <f>A160</f>
        <v>2</v>
      </c>
      <c r="B179" s="30">
        <f>B160</f>
        <v>4</v>
      </c>
      <c r="C179" s="52" t="s">
        <v>4</v>
      </c>
      <c r="D179" s="53"/>
      <c r="E179" s="31"/>
      <c r="F179" s="32">
        <f>F167+F178</f>
        <v>810</v>
      </c>
      <c r="G179" s="32">
        <f t="shared" ref="G179" si="82">G167+G178</f>
        <v>16.579999999999998</v>
      </c>
      <c r="H179" s="32">
        <f t="shared" ref="H179" si="83">H167+H178</f>
        <v>26.36</v>
      </c>
      <c r="I179" s="32">
        <f t="shared" ref="I179" si="84">I167+I178</f>
        <v>98.589999999999989</v>
      </c>
      <c r="J179" s="32">
        <f t="shared" ref="J179:L179" si="85">J167+J178</f>
        <v>712.14</v>
      </c>
      <c r="K179" s="32"/>
      <c r="L179" s="32">
        <f t="shared" si="85"/>
        <v>0</v>
      </c>
    </row>
    <row r="180" spans="1:12" ht="14.4" x14ac:dyDescent="0.3">
      <c r="A180" s="20">
        <v>2</v>
      </c>
      <c r="B180" s="21">
        <v>5</v>
      </c>
      <c r="C180" s="22" t="s">
        <v>20</v>
      </c>
      <c r="D180" s="5" t="s">
        <v>21</v>
      </c>
      <c r="E180" s="39"/>
      <c r="F180" s="40"/>
      <c r="G180" s="40"/>
      <c r="H180" s="40"/>
      <c r="I180" s="40"/>
      <c r="J180" s="40"/>
      <c r="K180" s="41"/>
      <c r="L180" s="40"/>
    </row>
    <row r="181" spans="1:12" ht="14.4" x14ac:dyDescent="0.3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7" t="s">
        <v>22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7" t="s">
        <v>23</v>
      </c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7" t="s">
        <v>24</v>
      </c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.75" customHeight="1" x14ac:dyDescent="0.3">
      <c r="A187" s="24"/>
      <c r="B187" s="17"/>
      <c r="C187" s="8"/>
      <c r="D187" s="18" t="s">
        <v>33</v>
      </c>
      <c r="E187" s="9"/>
      <c r="F187" s="19">
        <f>SUM(F180:F186)</f>
        <v>0</v>
      </c>
      <c r="G187" s="19">
        <f t="shared" ref="G187:J187" si="86">SUM(G180:G186)</f>
        <v>0</v>
      </c>
      <c r="H187" s="19">
        <f t="shared" si="86"/>
        <v>0</v>
      </c>
      <c r="I187" s="19">
        <f t="shared" si="86"/>
        <v>0</v>
      </c>
      <c r="J187" s="19">
        <f t="shared" si="86"/>
        <v>0</v>
      </c>
      <c r="K187" s="25"/>
      <c r="L187" s="19">
        <f t="shared" ref="L187" si="87">SUM(L180:L186)</f>
        <v>0</v>
      </c>
    </row>
    <row r="188" spans="1:12" ht="14.4" x14ac:dyDescent="0.3">
      <c r="A188" s="26">
        <f>A180</f>
        <v>2</v>
      </c>
      <c r="B188" s="13">
        <f>B180</f>
        <v>5</v>
      </c>
      <c r="C188" s="10" t="s">
        <v>25</v>
      </c>
      <c r="D188" s="7" t="s">
        <v>26</v>
      </c>
      <c r="E188" s="42" t="s">
        <v>75</v>
      </c>
      <c r="F188" s="43">
        <v>60</v>
      </c>
      <c r="G188" s="43">
        <v>0.6</v>
      </c>
      <c r="H188" s="43">
        <v>3.66</v>
      </c>
      <c r="I188" s="43">
        <v>2.82</v>
      </c>
      <c r="J188" s="43">
        <v>46.8</v>
      </c>
      <c r="K188" s="44">
        <v>24</v>
      </c>
      <c r="L188" s="43"/>
    </row>
    <row r="189" spans="1:12" ht="26.4" x14ac:dyDescent="0.3">
      <c r="A189" s="23"/>
      <c r="B189" s="15"/>
      <c r="C189" s="11"/>
      <c r="D189" s="7" t="s">
        <v>27</v>
      </c>
      <c r="E189" s="42" t="s">
        <v>61</v>
      </c>
      <c r="F189" s="43">
        <v>250</v>
      </c>
      <c r="G189" s="43">
        <v>2.57</v>
      </c>
      <c r="H189" s="43">
        <v>5.15</v>
      </c>
      <c r="I189" s="43">
        <v>7.9</v>
      </c>
      <c r="J189" s="43">
        <v>124.75</v>
      </c>
      <c r="K189" s="44">
        <v>88</v>
      </c>
      <c r="L189" s="43"/>
    </row>
    <row r="190" spans="1:12" ht="14.4" x14ac:dyDescent="0.3">
      <c r="A190" s="23"/>
      <c r="B190" s="15"/>
      <c r="C190" s="11"/>
      <c r="D190" s="7" t="s">
        <v>28</v>
      </c>
      <c r="E190" s="42" t="s">
        <v>76</v>
      </c>
      <c r="F190" s="43">
        <v>150</v>
      </c>
      <c r="G190" s="43">
        <v>7.88</v>
      </c>
      <c r="H190" s="43">
        <v>8.83</v>
      </c>
      <c r="I190" s="43">
        <v>35.880000000000003</v>
      </c>
      <c r="J190" s="43">
        <v>259</v>
      </c>
      <c r="K190" s="44">
        <v>204</v>
      </c>
      <c r="L190" s="43"/>
    </row>
    <row r="191" spans="1:12" ht="14.4" x14ac:dyDescent="0.3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 t="s">
        <v>30</v>
      </c>
      <c r="E192" s="42" t="s">
        <v>77</v>
      </c>
      <c r="F192" s="43">
        <v>200</v>
      </c>
      <c r="G192" s="43">
        <v>0.3</v>
      </c>
      <c r="H192" s="43">
        <v>0.1</v>
      </c>
      <c r="I192" s="43">
        <v>35.799999999999997</v>
      </c>
      <c r="J192" s="43">
        <v>144.19999999999999</v>
      </c>
      <c r="K192" s="44">
        <v>358</v>
      </c>
      <c r="L192" s="43"/>
    </row>
    <row r="193" spans="1:12" ht="14.4" x14ac:dyDescent="0.3">
      <c r="A193" s="23"/>
      <c r="B193" s="15"/>
      <c r="C193" s="11"/>
      <c r="D193" s="7" t="s">
        <v>31</v>
      </c>
      <c r="E193" s="42" t="s">
        <v>46</v>
      </c>
      <c r="F193" s="43">
        <v>30</v>
      </c>
      <c r="G193" s="43">
        <v>2.25</v>
      </c>
      <c r="H193" s="43">
        <v>0.9</v>
      </c>
      <c r="I193" s="43">
        <v>15.3</v>
      </c>
      <c r="J193" s="43">
        <v>78</v>
      </c>
      <c r="K193" s="44">
        <v>0</v>
      </c>
      <c r="L193" s="43"/>
    </row>
    <row r="194" spans="1:12" ht="14.4" x14ac:dyDescent="0.3">
      <c r="A194" s="23"/>
      <c r="B194" s="15"/>
      <c r="C194" s="11"/>
      <c r="D194" s="7" t="s">
        <v>32</v>
      </c>
      <c r="E194" s="42" t="s">
        <v>47</v>
      </c>
      <c r="F194" s="43">
        <v>30</v>
      </c>
      <c r="G194" s="43">
        <v>1.8</v>
      </c>
      <c r="H194" s="43">
        <v>0.3</v>
      </c>
      <c r="I194" s="43">
        <v>10.8</v>
      </c>
      <c r="J194" s="43">
        <v>54</v>
      </c>
      <c r="K194" s="44">
        <v>0</v>
      </c>
      <c r="L194" s="43"/>
    </row>
    <row r="195" spans="1:12" ht="14.4" x14ac:dyDescent="0.3">
      <c r="A195" s="23"/>
      <c r="B195" s="15"/>
      <c r="C195" s="11"/>
      <c r="D195" s="7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4"/>
      <c r="B198" s="17"/>
      <c r="C198" s="8"/>
      <c r="D198" s="18" t="s">
        <v>33</v>
      </c>
      <c r="E198" s="9"/>
      <c r="F198" s="19">
        <f>SUM(F188:F197)</f>
        <v>720</v>
      </c>
      <c r="G198" s="19">
        <f t="shared" ref="G198:J198" si="88">SUM(G188:G197)</f>
        <v>15.400000000000002</v>
      </c>
      <c r="H198" s="19">
        <f t="shared" si="88"/>
        <v>18.940000000000001</v>
      </c>
      <c r="I198" s="19">
        <f t="shared" si="88"/>
        <v>108.5</v>
      </c>
      <c r="J198" s="19">
        <f t="shared" si="88"/>
        <v>706.75</v>
      </c>
      <c r="K198" s="25"/>
      <c r="L198" s="19">
        <f t="shared" ref="L198" si="89">SUM(L188:L197)</f>
        <v>0</v>
      </c>
    </row>
    <row r="199" spans="1:12" ht="15" thickBot="1" x14ac:dyDescent="0.3">
      <c r="A199" s="29">
        <f>A180</f>
        <v>2</v>
      </c>
      <c r="B199" s="30">
        <f>B180</f>
        <v>5</v>
      </c>
      <c r="C199" s="52" t="s">
        <v>4</v>
      </c>
      <c r="D199" s="53"/>
      <c r="E199" s="31"/>
      <c r="F199" s="32">
        <f>F187+F198</f>
        <v>720</v>
      </c>
      <c r="G199" s="32">
        <f t="shared" ref="G199" si="90">G187+G198</f>
        <v>15.400000000000002</v>
      </c>
      <c r="H199" s="32">
        <f t="shared" ref="H199" si="91">H187+H198</f>
        <v>18.940000000000001</v>
      </c>
      <c r="I199" s="32">
        <f t="shared" ref="I199" si="92">I187+I198</f>
        <v>108.5</v>
      </c>
      <c r="J199" s="32">
        <f t="shared" ref="J199:L199" si="93">J187+J198</f>
        <v>706.75</v>
      </c>
      <c r="K199" s="32"/>
      <c r="L199" s="32">
        <f t="shared" si="93"/>
        <v>0</v>
      </c>
    </row>
    <row r="200" spans="1:12" ht="13.8" thickBot="1" x14ac:dyDescent="0.3">
      <c r="A200" s="27"/>
      <c r="B200" s="28"/>
      <c r="C200" s="54" t="s">
        <v>5</v>
      </c>
      <c r="D200" s="54"/>
      <c r="E200" s="54"/>
      <c r="F200" s="34">
        <f>(F24+F43+F63+F82+F102+F121+F140+F159+F179+F199)/(IF(F24=0,0,1)+IF(F43=0,0,1)+IF(F63=0,0,1)+IF(F82=0,0,1)+IF(F102=0,0,1)+IF(F121=0,0,1)+IF(F140=0,0,1)+IF(F159=0,0,1)+IF(F179=0,0,1)+IF(F199=0,0,1))</f>
        <v>806</v>
      </c>
      <c r="G200" s="51">
        <f t="shared" ref="G200:J200" si="94">(G24+G43+G63+G82+G102+G121+G140+G159+G179+G199)/(IF(G24=0,0,1)+IF(G43=0,0,1)+IF(G63=0,0,1)+IF(G82=0,0,1)+IF(G102=0,0,1)+IF(G121=0,0,1)+IF(G140=0,0,1)+IF(G159=0,0,1)+IF(G179=0,0,1)+IF(G199=0,0,1))</f>
        <v>27.401999999999997</v>
      </c>
      <c r="H200" s="51">
        <f t="shared" si="94"/>
        <v>30.135999999999996</v>
      </c>
      <c r="I200" s="51">
        <f t="shared" si="94"/>
        <v>97.301000000000002</v>
      </c>
      <c r="J200" s="51">
        <f t="shared" si="94"/>
        <v>787.08900000000006</v>
      </c>
      <c r="K200" s="34"/>
      <c r="L200" s="34" t="e">
        <f t="shared" ref="L200" si="95">(L24+L43+L63+L82+L102+L121+L140+L159+L179+L199)/(IF(L24=0,0,1)+IF(L43=0,0,1)+IF(L63=0,0,1)+IF(L82=0,0,1)+IF(L102=0,0,1)+IF(L121=0,0,1)+IF(L140=0,0,1)+IF(L159=0,0,1)+IF(L179=0,0,1)+IF(L199=0,0,1))</f>
        <v>#DIV/0!</v>
      </c>
    </row>
  </sheetData>
  <mergeCells count="14">
    <mergeCell ref="C1:E1"/>
    <mergeCell ref="H1:K1"/>
    <mergeCell ref="H2:K2"/>
    <mergeCell ref="C43:D43"/>
    <mergeCell ref="C63:D63"/>
    <mergeCell ref="C82:D82"/>
    <mergeCell ref="C102:D102"/>
    <mergeCell ref="C24:D24"/>
    <mergeCell ref="C200:E200"/>
    <mergeCell ref="C199:D199"/>
    <mergeCell ref="C121:D121"/>
    <mergeCell ref="C140:D140"/>
    <mergeCell ref="C159:D159"/>
    <mergeCell ref="C179:D179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2025-08-29T10:02:35Z</cp:lastPrinted>
  <dcterms:created xsi:type="dcterms:W3CDTF">2022-05-16T14:23:56Z</dcterms:created>
  <dcterms:modified xsi:type="dcterms:W3CDTF">2025-08-29T10:03:45Z</dcterms:modified>
</cp:coreProperties>
</file>